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C4EAD9E6-4E79-4281-B3CF-53D61FBAD768}" xr6:coauthVersionLast="36" xr6:coauthVersionMax="36" xr10:uidLastSave="{00000000-0000-0000-0000-000000000000}"/>
  <bookViews>
    <workbookView xWindow="0" yWindow="0" windowWidth="28800" windowHeight="14025" xr2:uid="{53D16517-2F42-4C05-8EFA-AD8B6B8160CF}"/>
  </bookViews>
  <sheets>
    <sheet name="Carátula_EF" sheetId="57" r:id="rId1"/>
    <sheet name="Índice" sheetId="1" r:id="rId2"/>
    <sheet name="Agregación_EEFF" sheetId="56" r:id="rId3"/>
    <sheet name="1" sheetId="17" r:id="rId4"/>
    <sheet name="2" sheetId="18" r:id="rId5"/>
    <sheet name="3" sheetId="31" r:id="rId6"/>
    <sheet name="4" sheetId="34" r:id="rId7"/>
    <sheet name="5" sheetId="35" r:id="rId8"/>
    <sheet name="6" sheetId="36" r:id="rId9"/>
    <sheet name="7" sheetId="33" r:id="rId10"/>
    <sheet name="8" sheetId="32"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'1'!$A$1:$AO$142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'18'!$A$1:$K$33</definedName>
    <definedName name="_xlnm.Print_Area" localSheetId="4">'2'!$A$1:$AO$80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[29]Datos!$D$4</definedName>
    <definedName name="Fecha" localSheetId="15">[21]Datos!$D$4</definedName>
    <definedName name="Fecha" localSheetId="16">[21]Datos!$D$4</definedName>
    <definedName name="Fecha" localSheetId="23">[39]Datos!$D$4</definedName>
    <definedName name="fecha" localSheetId="27">#REF!</definedName>
    <definedName name="fecha" localSheetId="28">#REF!</definedName>
    <definedName name="fecha" localSheetId="29">#REF!</definedName>
    <definedName name="fecha" localSheetId="37">#REF!</definedName>
    <definedName name="Fecha" localSheetId="39">[24]Datos!$D$4</definedName>
    <definedName name="Fecha" localSheetId="41">[21]Datos!$D$4</definedName>
    <definedName name="fecha" localSheetId="10">#REF!</definedName>
    <definedName name="fecha" localSheetId="11">#REF!</definedName>
    <definedName name="Fecha">[8]Datos!$D$4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5">[2]!INDICE</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#REF!</definedName>
    <definedName name="Inicio" localSheetId="28">#REF!</definedName>
    <definedName name="Inicio" localSheetId="29">#REF!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'[5]05-BG'!$B$3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<sst xmlns="http://schemas.openxmlformats.org/spreadsheetml/2006/main" count="6178" uniqueCount="1408">
  <si>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</si>
  <si>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</si>
  <si>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</si>
  <si>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</si>
  <si>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</si>
  <si>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</si>
  <si>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</si>
  <si>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</si>
  <si>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</si>
  <si>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</si>
  <si>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</si>
  <si>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</si>
  <si>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</si>
  <si>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</si>
  <si>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</si>
  <si>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</si>
  <si>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</si>
  <si>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</si>
  <si>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</si>
  <si>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</si>
  <si>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</si>
  <si>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</si>
  <si>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</si>
  <si>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</si>
  <si>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</si>
  <si>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</si>
  <si>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</si>
  <si>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</si>
  <si>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</si>
  <si>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</si>
  <si>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</si>
  <si>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</si>
  <si>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</si>
  <si>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</si>
  <si>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</si>
  <si>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</si>
  <si>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</si>
  <si>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</si>
  <si>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</si>
  <si>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</si>
  <si>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</si>
  <si>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</si>
  <si>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</si>
  <si>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</si>
  <si>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</si>
  <si>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</si>
  <si>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</si>
  <si>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</si>
  <si>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</si>
  <si>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</si>
  <si>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</si>
  <si>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</si>
  <si>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</si>
  <si>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</si>
  <si>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</si>
  <si>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</si>
  <si>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</si>
  <si>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</si>
  <si>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</si>
  <si>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</si>
  <si>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</si>
  <si>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</si>
  <si>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</si>
  <si>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</si>
  <si>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</si>
  <si>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</si>
  <si>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</si>
  <si>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</si>
  <si>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</si>
  <si>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</si>
  <si>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</si>
  <si>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</si>
  <si>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</si>
  <si>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</si>
  <si>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</si>
  <si>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</si>
  <si>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</si>
  <si>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</si>
  <si>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</si>
  <si>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</si>
  <si>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</si>
  <si>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</si>
  <si>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</si>
  <si>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</si>
  <si>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</si>
  <si>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</si>
  <si>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</si>
  <si>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</si>
  <si>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</si>
  <si>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</si>
  <si>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</si>
  <si>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</si>
  <si>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</si>
  <si>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</si>
  <si>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</si>
  <si>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</si>
  <si>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</si>
  <si>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</si>
  <si>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</si>
  <si>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</si>
  <si>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</si>
  <si>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</si>
  <si>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</si>
  <si>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</si>
  <si>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</si>
  <si>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</si>
  <si>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</si>
  <si>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</si>
  <si>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</si>
  <si>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</si>
  <si>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</si>
  <si>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</si>
  <si>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</si>
  <si>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</si>
  <si>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</si>
  <si>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</si>
  <si>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</si>
  <si>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</si>
  <si>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</si>
  <si>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</si>
  <si>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</si>
  <si>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</si>
  <si>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</si>
  <si>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</si>
  <si>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</si>
  <si>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</si>
  <si>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</si>
  <si>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</si>
  <si>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</si>
  <si>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</si>
  <si>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</si>
  <si>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</si>
  <si>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</si>
  <si>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</si>
  <si>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</si>
  <si>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</si>
  <si>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</si>
  <si>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</si>
  <si>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</si>
  <si>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</si>
  <si>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</si>
  <si>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</si>
  <si>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</si>
  <si>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</si>
  <si>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</si>
  <si>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</si>
  <si>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</si>
  <si>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</si>
  <si>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</si>
  <si>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</si>
  <si>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</si>
  <si>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</si>
  <si>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</si>
  <si>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</si>
  <si>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</si>
  <si>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</si>
  <si>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</si>
  <si>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</si>
  <si>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</si>
  <si>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</si>
  <si>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</si>
  <si>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</si>
  <si>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</si>
  <si>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</si>
  <si>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</si>
  <si>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</si>
  <si>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</si>
  <si>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</si>
  <si>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</si>
  <si>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</si>
  <si>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</si>
  <si>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</si>
  <si>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</si>
  <si>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</si>
  <si>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</si>
  <si>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</si>
  <si>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</si>
  <si>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</si>
  <si>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</si>
  <si>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</si>
  <si>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</si>
  <si>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</si>
  <si>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</si>
  <si>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</si>
  <si>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</si>
  <si>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</si>
  <si>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</si>
  <si>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</si>
  <si>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</si>
  <si>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</si>
  <si>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</si>
  <si>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</si>
  <si>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</si>
  <si>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</si>
  <si>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</si>
  <si>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</si>
  <si>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</si>
  <si>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</si>
  <si>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</si>
  <si>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Cajabamba</t>
  </si>
  <si>
    <t>Chota</t>
  </si>
  <si>
    <t>Cutervo</t>
  </si>
  <si>
    <t>Bellavista</t>
  </si>
  <si>
    <t>San Jeronimo</t>
  </si>
  <si>
    <t>Pueblo Nuevo</t>
  </si>
  <si>
    <t>Chocope</t>
  </si>
  <si>
    <t>Sanchez Carrion</t>
  </si>
  <si>
    <t>Huamachuco</t>
  </si>
  <si>
    <t>La Esperanza</t>
  </si>
  <si>
    <t>Moche</t>
  </si>
  <si>
    <t>Olmos</t>
  </si>
  <si>
    <t>Ferreñafe</t>
  </si>
  <si>
    <t>Mala</t>
  </si>
  <si>
    <t>Pachacamac</t>
  </si>
  <si>
    <t>El Agustino</t>
  </si>
  <si>
    <t>Huarochiri</t>
  </si>
  <si>
    <t>San Antonio</t>
  </si>
  <si>
    <t>San Juan Bautista</t>
  </si>
  <si>
    <t>Castilla</t>
  </si>
  <si>
    <t>La Union</t>
  </si>
  <si>
    <t>Sechura</t>
  </si>
  <si>
    <t>Marcavelica</t>
  </si>
  <si>
    <t>Mancora</t>
  </si>
  <si>
    <t>Coronel Gregorio Albarracín L</t>
  </si>
  <si>
    <t>Zarumilla</t>
  </si>
  <si>
    <t>FINANCIERA CONFIANZA</t>
  </si>
  <si>
    <t>Chachapoyas</t>
  </si>
  <si>
    <t>Moro</t>
  </si>
  <si>
    <t>Andahuaylas</t>
  </si>
  <si>
    <t>La Joya</t>
  </si>
  <si>
    <t>Uraca</t>
  </si>
  <si>
    <t>Chivay</t>
  </si>
  <si>
    <t>Condesuyos</t>
  </si>
  <si>
    <t>Chuquibamba</t>
  </si>
  <si>
    <t>Celendin</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</si>
  <si>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</si>
  <si>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</si>
  <si>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</si>
  <si>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</si>
  <si>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</si>
  <si>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</si>
  <si>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</si>
  <si>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</si>
  <si>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</si>
  <si>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</si>
  <si>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</si>
  <si>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</si>
  <si>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</si>
  <si>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</si>
  <si>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</si>
  <si>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</si>
  <si>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</si>
  <si>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</si>
  <si>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</si>
  <si>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</si>
  <si>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</si>
  <si>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</si>
  <si>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</si>
  <si>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</si>
  <si>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</si>
  <si>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</si>
  <si>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</si>
  <si>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</si>
  <si>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Otuzco</t>
  </si>
  <si>
    <t>Santiago de Chuco</t>
  </si>
  <si>
    <t>Pataz</t>
  </si>
  <si>
    <t>Tayabamba</t>
  </si>
  <si>
    <t>Parcoy</t>
  </si>
  <si>
    <t>Tucume</t>
  </si>
  <si>
    <t>Imperial</t>
  </si>
  <si>
    <t>Oxapampa</t>
  </si>
  <si>
    <t>Puerto Bermudez</t>
  </si>
  <si>
    <t>Villa Rica</t>
  </si>
  <si>
    <t>Chaupimarca</t>
  </si>
  <si>
    <t>Ayabaca</t>
  </si>
  <si>
    <t>Montero</t>
  </si>
  <si>
    <t>Huancabamba</t>
  </si>
  <si>
    <t>Huarmaca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</si>
  <si>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</si>
  <si>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</si>
  <si>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</si>
  <si>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</si>
  <si>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</si>
  <si>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</si>
  <si>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</si>
  <si>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</si>
  <si>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</si>
  <si>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</si>
  <si>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</si>
  <si>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</si>
  <si>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</si>
  <si>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</si>
  <si>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</si>
  <si>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</si>
  <si>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</si>
  <si>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</si>
  <si>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</si>
  <si>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Aguas Verdes</t>
  </si>
  <si>
    <t>FINANCIERA QAPAQ</t>
  </si>
  <si>
    <t>La Molina</t>
  </si>
  <si>
    <t>Magdalena del Mar</t>
  </si>
  <si>
    <t>FINANC. PROEMPRESA</t>
  </si>
  <si>
    <t>Chincheros</t>
  </si>
  <si>
    <t>Anco-Huallo</t>
  </si>
  <si>
    <t>Yura</t>
  </si>
  <si>
    <t>Orcopampa</t>
  </si>
  <si>
    <t>La Mar</t>
  </si>
  <si>
    <t>Ayna</t>
  </si>
  <si>
    <t>Lucanas</t>
  </si>
  <si>
    <t>Puquio</t>
  </si>
  <si>
    <t>Sucre</t>
  </si>
  <si>
    <t>Querobamba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</si>
  <si>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</si>
  <si>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</si>
  <si>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</si>
  <si>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</si>
  <si>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</si>
  <si>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</si>
  <si>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</si>
  <si>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</si>
  <si>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</si>
  <si>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</si>
  <si>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</si>
  <si>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</si>
  <si>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</si>
  <si>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</si>
  <si>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</si>
  <si>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</si>
  <si>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</si>
  <si>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</si>
  <si>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</si>
  <si>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</si>
  <si>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</si>
  <si>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</si>
  <si>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</si>
  <si>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</si>
  <si>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</si>
  <si>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</si>
  <si>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</si>
  <si>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</si>
  <si>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</si>
  <si>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</si>
  <si>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</si>
  <si>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</si>
  <si>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</si>
  <si>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</si>
  <si>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</si>
  <si>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</si>
  <si>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</si>
  <si>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</si>
  <si>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</si>
  <si>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</si>
  <si>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</si>
  <si>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</si>
  <si>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</si>
  <si>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</si>
  <si>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</si>
  <si>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</si>
  <si>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</si>
  <si>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</si>
  <si>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</si>
  <si>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</si>
  <si>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</si>
  <si>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</si>
  <si>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</si>
  <si>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</si>
  <si>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</si>
  <si>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</si>
  <si>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</si>
  <si>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</si>
  <si>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</si>
  <si>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</si>
  <si>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</si>
  <si>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</si>
  <si>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</si>
  <si>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</si>
  <si>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</si>
  <si>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</si>
  <si>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</si>
  <si>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</si>
  <si>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</si>
  <si>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</si>
  <si>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</si>
  <si>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</si>
  <si>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</si>
  <si>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</si>
  <si>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</si>
  <si>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</si>
  <si>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</si>
  <si>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</si>
  <si>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</si>
  <si>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</si>
  <si>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</si>
  <si>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</si>
  <si>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</si>
  <si>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</si>
  <si>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</si>
  <si>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</si>
  <si>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</si>
  <si>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</si>
  <si>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</si>
  <si>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</si>
  <si>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</si>
  <si>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</si>
  <si>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</si>
  <si>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</si>
  <si>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</si>
  <si>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</si>
  <si>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</si>
  <si>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</si>
  <si>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</si>
  <si>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</si>
  <si>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</si>
  <si>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</si>
  <si>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</si>
  <si>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</si>
  <si>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</si>
  <si>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</si>
  <si>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</si>
  <si>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</si>
  <si>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</si>
  <si>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</si>
  <si>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</si>
  <si>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</si>
  <si>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</si>
  <si>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</si>
  <si>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</si>
  <si>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</si>
  <si>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</si>
  <si>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</si>
  <si>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</si>
  <si>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</si>
  <si>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</si>
  <si>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</si>
  <si>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</si>
  <si>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</si>
  <si>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</si>
  <si>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</si>
  <si>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</si>
  <si>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</si>
  <si>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3.764</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</si>
  <si>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</si>
  <si>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</si>
  <si>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</si>
  <si>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</si>
  <si>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</si>
  <si>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</si>
  <si>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</si>
  <si>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</si>
  <si>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</si>
  <si>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</si>
  <si>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</si>
  <si>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</si>
  <si>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</si>
  <si>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</si>
  <si>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</si>
  <si>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</si>
  <si>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</si>
  <si>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</si>
  <si>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</si>
  <si>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</si>
  <si>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</si>
  <si>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</si>
  <si>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</si>
  <si>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</si>
  <si>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</si>
  <si>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</si>
  <si>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</si>
  <si>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</si>
  <si>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</si>
  <si>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</si>
  <si>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</si>
  <si>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</si>
  <si>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</si>
  <si>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</si>
  <si>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</si>
  <si>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</si>
  <si>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</si>
  <si>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</si>
  <si>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</si>
  <si>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</si>
  <si>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</si>
  <si>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</si>
  <si>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</si>
  <si>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</si>
  <si>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</si>
  <si>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</si>
  <si>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</si>
  <si>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</si>
  <si>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</si>
  <si>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</si>
  <si>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</si>
  <si>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</si>
  <si>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</si>
  <si>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</si>
  <si>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</si>
  <si>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</si>
  <si>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</si>
  <si>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</si>
  <si>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</si>
  <si>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</si>
  <si>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</si>
  <si>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</si>
  <si>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</si>
  <si>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</si>
  <si>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</si>
  <si>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</si>
  <si>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</si>
  <si>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</si>
  <si>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</si>
  <si>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</si>
  <si>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</si>
  <si>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</si>
  <si>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</si>
  <si>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</si>
  <si>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</si>
  <si>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</si>
  <si>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</si>
  <si>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</si>
  <si>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</si>
  <si>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</si>
  <si>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</si>
  <si>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</si>
  <si>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</si>
  <si>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</si>
  <si>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</si>
  <si>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</si>
  <si>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</si>
  <si>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</si>
  <si>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</si>
  <si>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</si>
  <si>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</si>
  <si>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</si>
  <si>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</si>
  <si>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</si>
  <si>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</si>
  <si>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</si>
  <si>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</si>
  <si>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</si>
  <si>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</si>
  <si>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</si>
  <si>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</si>
  <si>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</si>
  <si>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</si>
  <si>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</si>
  <si>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</si>
  <si>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</si>
  <si>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</si>
  <si>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</si>
  <si>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</si>
  <si>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</si>
  <si>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</si>
  <si>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</si>
  <si>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</si>
  <si>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</si>
  <si>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</si>
  <si>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</si>
  <si>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</si>
  <si>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</si>
  <si>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</si>
  <si>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</si>
  <si>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</si>
  <si>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</si>
  <si>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</si>
  <si>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</si>
  <si>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</si>
  <si>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</si>
  <si>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</si>
  <si>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</si>
  <si>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</si>
  <si>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</si>
  <si>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</si>
  <si>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</si>
  <si>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</si>
  <si>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</si>
  <si>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</si>
  <si>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</si>
  <si>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</si>
  <si>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</si>
  <si>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</si>
  <si>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</si>
  <si>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</si>
  <si>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</si>
  <si>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</si>
  <si>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</si>
  <si>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</si>
  <si>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</si>
  <si>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</si>
  <si>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</si>
  <si>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</si>
  <si>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</si>
  <si>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</si>
  <si>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</si>
  <si>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</si>
  <si>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</si>
  <si>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</si>
  <si>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</si>
  <si>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</si>
  <si>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</si>
  <si>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</si>
  <si>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</si>
  <si>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</si>
  <si>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</si>
  <si>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</si>
  <si>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</si>
  <si>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</si>
  <si>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</si>
  <si>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</si>
  <si>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</si>
  <si>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</si>
  <si>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</si>
  <si>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</si>
  <si>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</si>
  <si>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</si>
  <si>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</si>
  <si>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</si>
  <si>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</si>
  <si>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</si>
  <si>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</si>
  <si>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</si>
  <si>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</si>
  <si>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</si>
  <si>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</si>
  <si>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</si>
  <si>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</si>
  <si>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</si>
  <si>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</si>
  <si>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</si>
  <si>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</si>
  <si>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</si>
  <si>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</si>
  <si>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</si>
  <si>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</si>
  <si>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</si>
  <si>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</si>
  <si>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</si>
  <si>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</si>
  <si>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</si>
  <si>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</si>
  <si>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</si>
  <si>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</si>
  <si>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</si>
  <si>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</si>
  <si>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</si>
  <si>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</si>
  <si>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</si>
  <si>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</si>
  <si>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</si>
  <si>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</si>
  <si>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</si>
  <si>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</si>
  <si>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</si>
  <si>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</si>
  <si>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</si>
  <si>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</si>
  <si>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</si>
  <si>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</si>
  <si>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</si>
  <si>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</si>
  <si>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</si>
  <si>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</si>
  <si>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</si>
  <si>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</si>
  <si>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</si>
  <si>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</si>
  <si>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</si>
  <si>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</si>
  <si>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</si>
  <si>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</si>
  <si>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</si>
  <si>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</si>
  <si>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</si>
  <si>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</si>
  <si>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</si>
  <si>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</si>
  <si>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</si>
  <si>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</si>
  <si>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Indicadores Financieros por Empresa Financiera</t>
  </si>
  <si>
    <t>( En porcentaje )</t>
  </si>
  <si>
    <t>SOLVENCIA</t>
  </si>
  <si>
    <t>Ratio de Capital Global (al 30/11/2024)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</si>
  <si>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</si>
  <si>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</si>
  <si>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</si>
  <si>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</si>
  <si>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</si>
  <si>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</si>
  <si>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</si>
  <si>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</si>
  <si>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</si>
  <si>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</si>
  <si>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</si>
  <si>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</si>
  <si>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</si>
  <si>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</si>
  <si>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</si>
  <si>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</si>
  <si>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</si>
  <si>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</si>
  <si>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</si>
  <si>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</si>
  <si>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</si>
  <si>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</si>
  <si>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</si>
  <si>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</si>
  <si>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</si>
  <si>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</si>
  <si>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</si>
  <si>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</si>
  <si>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</si>
  <si>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</si>
  <si>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</si>
  <si>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</si>
  <si>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</si>
  <si>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</si>
  <si>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</si>
  <si>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</si>
  <si>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</si>
  <si>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</si>
  <si>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</si>
  <si>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</si>
  <si>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</si>
  <si>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</si>
  <si>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</si>
  <si>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</si>
  <si>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</si>
  <si>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</si>
  <si>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</si>
  <si>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</si>
  <si>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</si>
  <si>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</si>
  <si>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</si>
  <si>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</si>
  <si>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</si>
  <si>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</si>
  <si>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</si>
  <si>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</si>
  <si>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</si>
  <si>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</si>
  <si>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</si>
  <si>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</si>
  <si>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</si>
  <si>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</si>
  <si>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</si>
  <si>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</si>
  <si>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</si>
  <si>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</si>
  <si>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</si>
  <si>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</si>
  <si>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</si>
  <si>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</si>
  <si>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</si>
  <si>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</si>
  <si>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</si>
  <si>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</si>
  <si>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</si>
  <si>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</si>
  <si>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</si>
  <si>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</si>
  <si>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</si>
  <si>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</si>
  <si>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</si>
  <si>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</si>
  <si>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</si>
  <si>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</si>
  <si>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</si>
  <si>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</si>
  <si>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</si>
  <si>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</si>
  <si>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</si>
  <si>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</si>
  <si>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</si>
  <si>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</si>
  <si>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</si>
  <si>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</si>
  <si>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</si>
  <si>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</si>
  <si>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</si>
  <si>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</si>
  <si>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</si>
  <si>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</si>
  <si>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</si>
  <si>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</si>
  <si>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</si>
  <si>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</si>
  <si>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</si>
  <si>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</si>
  <si>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</si>
  <si>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</si>
  <si>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</si>
  <si>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</si>
  <si>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</si>
  <si>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</si>
  <si>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</si>
  <si>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</si>
  <si>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</si>
  <si>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</si>
  <si>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</si>
  <si>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</si>
  <si>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</si>
  <si>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</si>
  <si>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</si>
  <si>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</si>
  <si>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</si>
  <si>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</si>
  <si>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</si>
  <si>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</si>
  <si>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</si>
  <si>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</si>
  <si>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</si>
  <si>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</si>
  <si>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</si>
  <si>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</si>
  <si>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</si>
  <si>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</si>
  <si>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</si>
  <si>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</si>
  <si>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</si>
  <si>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</si>
  <si>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</si>
  <si>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</si>
  <si>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</si>
  <si>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</si>
  <si>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</si>
  <si>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</si>
  <si>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</si>
  <si>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</si>
  <si>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</si>
  <si>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</si>
  <si>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</si>
  <si>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</si>
  <si>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</si>
  <si>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</si>
  <si>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</si>
  <si>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</si>
  <si>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</si>
  <si>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</si>
  <si>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</si>
  <si>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</si>
  <si>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</si>
  <si>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</si>
  <si>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</si>
  <si>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</si>
  <si>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</si>
  <si>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</si>
  <si>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</si>
  <si>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</si>
  <si>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</si>
  <si>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</si>
  <si>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</si>
  <si>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</si>
  <si>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</si>
  <si>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</si>
  <si>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</si>
  <si>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</si>
  <si>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</si>
  <si>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</si>
  <si>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</si>
  <si>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</si>
  <si>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</si>
  <si>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</si>
  <si>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</si>
  <si>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</si>
  <si>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</si>
  <si>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</si>
  <si>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</si>
  <si>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</si>
  <si>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</si>
  <si>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</si>
  <si>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</si>
  <si>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</si>
  <si>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</si>
  <si>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</si>
  <si>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</si>
  <si>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</si>
  <si>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</si>
  <si>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</si>
  <si>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</si>
  <si>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</si>
  <si>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</si>
  <si>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</si>
  <si>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</si>
  <si>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</si>
  <si>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</si>
  <si>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</si>
  <si>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</si>
  <si>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</si>
  <si>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</si>
  <si>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</si>
  <si>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</si>
  <si>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</si>
  <si>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</si>
  <si>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</si>
  <si>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</si>
  <si>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</si>
  <si>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</si>
  <si>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</si>
  <si>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</si>
  <si>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</si>
  <si>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</si>
  <si>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</si>
  <si>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</si>
  <si>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</si>
  <si>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</si>
  <si>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</si>
  <si>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</si>
  <si>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</si>
  <si>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</si>
  <si>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</si>
  <si>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</si>
  <si>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</si>
  <si>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</si>
  <si>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</si>
  <si>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</si>
  <si>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</si>
  <si>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</si>
  <si>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</si>
  <si>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</si>
  <si>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</si>
  <si>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</si>
  <si>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</si>
  <si>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</si>
  <si>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</si>
  <si>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</si>
  <si>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Diciembre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</si>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</sst>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62">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0"/>
      <color rgb="FF0000FF"/>
      <name val="Arial Narrow"/>
      <family val="2"/>
    </font>
    <font>
      <b/>
      <sz val="12"/>
      <name val="Arial"/>
      <family val="2"/>
    </font>
    <font>
      <sz val="8"/>
      <color indexed="8"/>
      <name val="Arial"/>
      <family val="2"/>
    </font>
    <font>
      <i/>
      <sz val="8"/>
      <color indexed="8"/>
      <name val="Arial Narrow"/>
      <family val="2"/>
    </font>
    <font>
      <sz val="10"/>
      <name val="Arial"/>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9">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101"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0" fontId="110" fillId="0" borderId="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1"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303">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30" xfId="18" applyFont="1" applyBorder="1" applyAlignment="1" applyProtection="1">
      <alignment horizontal="center" vertical="center"/>
    </xf>
    <xf numFmtId="0" fontId="11" fillId="0" borderId="31" xfId="1" applyFont="1" applyBorder="1" applyAlignment="1">
      <alignment horizontal="center" vertical="center"/>
    </xf>
    <xf numFmtId="186" fontId="11" fillId="0" borderId="30" xfId="18" applyNumberFormat="1" applyFont="1" applyBorder="1" applyAlignment="1" applyProtection="1">
      <alignment horizontal="center"/>
    </xf>
    <xf numFmtId="0" fontId="11" fillId="0" borderId="30" xfId="1" applyFont="1" applyBorder="1" applyAlignment="1">
      <alignment horizontal="center" vertical="center"/>
    </xf>
    <xf numFmtId="184" fontId="11" fillId="0" borderId="30" xfId="18" applyNumberFormat="1" applyFont="1" applyBorder="1" applyAlignment="1" applyProtection="1">
      <alignment horizontal="center"/>
    </xf>
    <xf numFmtId="0" fontId="76" fillId="0" borderId="31"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9" xfId="18" applyFont="1" applyBorder="1" applyAlignment="1" applyProtection="1">
      <alignment horizontal="center" vertical="center"/>
    </xf>
    <xf numFmtId="186" fontId="64" fillId="0" borderId="29" xfId="18" applyNumberFormat="1" applyFont="1" applyBorder="1" applyAlignment="1" applyProtection="1">
      <alignment horizontal="center" vertical="center"/>
    </xf>
    <xf numFmtId="184" fontId="14"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2"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2"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3" xfId="18" applyNumberFormat="1" applyFont="1" applyBorder="1" applyAlignment="1" applyProtection="1">
      <alignment horizontal="left" vertical="center"/>
    </xf>
    <xf numFmtId="184" fontId="15" fillId="0" borderId="33" xfId="18" applyNumberFormat="1" applyFont="1" applyBorder="1" applyAlignment="1" applyProtection="1">
      <alignment horizontal="center" vertical="center"/>
    </xf>
    <xf numFmtId="187" fontId="61" fillId="0" borderId="34" xfId="18" applyNumberFormat="1" applyFont="1" applyBorder="1" applyAlignment="1" applyProtection="1">
      <alignment horizontal="center" vertical="center"/>
    </xf>
    <xf numFmtId="187" fontId="63" fillId="0" borderId="34" xfId="18" applyNumberFormat="1" applyFont="1" applyBorder="1" applyAlignment="1" applyProtection="1">
      <alignment horizontal="center" vertical="center"/>
    </xf>
    <xf numFmtId="184" fontId="61" fillId="0" borderId="34" xfId="18" applyNumberFormat="1" applyFont="1" applyBorder="1" applyAlignment="1" applyProtection="1">
      <alignment vertical="center"/>
    </xf>
    <xf numFmtId="184" fontId="63" fillId="0" borderId="34"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30"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9" xfId="18" applyNumberFormat="1" applyFont="1" applyBorder="1" applyAlignment="1" applyProtection="1">
      <alignment horizontal="center" vertical="center"/>
    </xf>
    <xf numFmtId="187" fontId="63" fillId="0" borderId="29" xfId="18" applyNumberFormat="1" applyFont="1" applyBorder="1" applyAlignment="1" applyProtection="1">
      <alignment horizontal="center" vertical="center"/>
    </xf>
    <xf numFmtId="184" fontId="63"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4"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80" fillId="0" borderId="0" xfId="1"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30" xfId="18" applyNumberFormat="1" applyFont="1" applyBorder="1" applyAlignment="1" applyProtection="1">
      <alignment horizontal="center" vertical="center"/>
    </xf>
    <xf numFmtId="184" fontId="11" fillId="0" borderId="30"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9" xfId="18" applyNumberFormat="1" applyFont="1" applyBorder="1" applyAlignment="1" applyProtection="1">
      <alignment horizontal="center" vertical="center"/>
    </xf>
    <xf numFmtId="184" fontId="15" fillId="0" borderId="29"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4" xfId="18" applyNumberFormat="1" applyFont="1" applyBorder="1" applyAlignment="1" applyProtection="1">
      <alignment horizontal="left" vertical="center"/>
    </xf>
    <xf numFmtId="184" fontId="63" fillId="0" borderId="34" xfId="18" applyNumberFormat="1" applyFont="1" applyBorder="1" applyAlignment="1" applyProtection="1">
      <alignment horizontal="center" vertical="center"/>
    </xf>
    <xf numFmtId="184" fontId="63" fillId="0" borderId="34" xfId="18" applyNumberFormat="1" applyFont="1" applyBorder="1" applyProtection="1"/>
    <xf numFmtId="184" fontId="17" fillId="0" borderId="0" xfId="1" applyNumberFormat="1" applyFont="1"/>
    <xf numFmtId="0" fontId="83"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2" xfId="1" applyFont="1" applyBorder="1" applyAlignment="1">
      <alignment horizontal="left" vertical="center" wrapText="1"/>
    </xf>
    <xf numFmtId="43" fontId="14" fillId="0" borderId="32" xfId="20" applyNumberFormat="1" applyFont="1" applyBorder="1" applyAlignment="1">
      <alignment horizontal="right"/>
    </xf>
    <xf numFmtId="43" fontId="14" fillId="0" borderId="32" xfId="20" applyNumberFormat="1" applyFont="1" applyBorder="1" applyAlignment="1">
      <alignment horizontal="right" wrapText="1"/>
    </xf>
    <xf numFmtId="174" fontId="14" fillId="0" borderId="32" xfId="20" applyNumberFormat="1" applyFont="1" applyBorder="1" applyAlignment="1">
      <alignment horizontal="right" wrapText="1"/>
    </xf>
    <xf numFmtId="0" fontId="15" fillId="0" borderId="32"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5"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2" fillId="0" borderId="36"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3" xfId="1" applyFont="1" applyBorder="1" applyAlignment="1">
      <alignment vertical="center" wrapText="1"/>
    </xf>
    <xf numFmtId="43" fontId="15" fillId="0" borderId="37" xfId="1" applyNumberFormat="1" applyFont="1" applyBorder="1" applyAlignment="1">
      <alignment horizontal="center"/>
    </xf>
    <xf numFmtId="43" fontId="15" fillId="0" borderId="33" xfId="1" applyNumberFormat="1" applyFont="1" applyBorder="1" applyAlignment="1">
      <alignment horizontal="center"/>
    </xf>
    <xf numFmtId="0" fontId="14" fillId="0" borderId="0" xfId="1" quotePrefix="1" applyFont="1" applyAlignment="1">
      <alignment horizontal="left" vertical="center" indent="1"/>
    </xf>
    <xf numFmtId="43" fontId="14" fillId="0" borderId="38" xfId="1" applyNumberFormat="1" applyFont="1" applyBorder="1" applyAlignment="1">
      <alignment horizontal="center"/>
    </xf>
    <xf numFmtId="43" fontId="14" fillId="0" borderId="0" xfId="1" applyNumberFormat="1" applyFont="1" applyAlignment="1">
      <alignment horizontal="center"/>
    </xf>
    <xf numFmtId="43" fontId="14" fillId="0" borderId="38" xfId="1" applyNumberFormat="1" applyFont="1" applyBorder="1"/>
    <xf numFmtId="43" fontId="14" fillId="0" borderId="0" xfId="1" applyNumberFormat="1" applyFont="1"/>
    <xf numFmtId="43" fontId="15" fillId="0" borderId="37" xfId="1" applyNumberFormat="1" applyFont="1" applyBorder="1"/>
    <xf numFmtId="43" fontId="15" fillId="0" borderId="33"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8" xfId="1" applyFont="1" applyBorder="1"/>
    <xf numFmtId="0" fontId="15" fillId="0" borderId="32" xfId="1" applyFont="1" applyBorder="1" applyAlignment="1">
      <alignment vertical="center" wrapText="1"/>
    </xf>
    <xf numFmtId="174" fontId="15" fillId="0" borderId="39" xfId="10" applyNumberFormat="1" applyFont="1" applyBorder="1" applyAlignment="1">
      <alignment vertical="center"/>
    </xf>
    <xf numFmtId="174" fontId="15" fillId="0" borderId="32"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90" fillId="0" borderId="0" xfId="24" applyFont="1" applyAlignment="1" applyProtection="1"/>
    <xf numFmtId="201" fontId="71" fillId="0" borderId="0" xfId="10" applyNumberFormat="1" applyFont="1" applyBorder="1"/>
    <xf numFmtId="0" fontId="14" fillId="0" borderId="0" xfId="6" applyFont="1" applyAlignment="1">
      <alignment horizontal="left" vertical="top" wrapText="1"/>
    </xf>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1" fillId="0" borderId="0" xfId="1" applyFont="1"/>
    <xf numFmtId="0" fontId="92" fillId="0" borderId="28"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3" fillId="0" borderId="0" xfId="1" applyFont="1" applyAlignment="1">
      <alignment vertical="center"/>
    </xf>
    <xf numFmtId="0" fontId="94"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2"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5" fillId="0" borderId="0" xfId="1" applyFont="1" applyAlignment="1">
      <alignment horizontal="center"/>
    </xf>
    <xf numFmtId="0" fontId="12" fillId="0" borderId="4"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3" fontId="3" fillId="0" borderId="0" xfId="1" applyNumberFormat="1" applyFont="1"/>
    <xf numFmtId="200" fontId="3" fillId="0" borderId="0" xfId="1" applyNumberFormat="1" applyFont="1"/>
    <xf numFmtId="0" fontId="93" fillId="0" borderId="0" xfId="1" applyFont="1" applyAlignment="1">
      <alignment horizontal="centerContinuous" vertical="center"/>
    </xf>
    <xf numFmtId="0" fontId="11" fillId="0" borderId="5" xfId="1" applyFont="1" applyBorder="1" applyAlignment="1">
      <alignment horizontal="center" vertical="center"/>
    </xf>
    <xf numFmtId="0" fontId="12" fillId="0" borderId="35"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9" fontId="99" fillId="0" borderId="0" xfId="6" applyNumberFormat="1" applyFont="1" applyAlignment="1">
      <alignment horizontal="left"/>
    </xf>
    <xf numFmtId="0" fontId="36" fillId="2" borderId="0" xfId="6" applyFont="1" applyFill="1" applyAlignment="1">
      <alignment horizontal="center"/>
    </xf>
    <xf numFmtId="0" fontId="100"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100" fillId="2" borderId="0" xfId="6" applyFont="1" applyFill="1" applyAlignment="1">
      <alignment horizontal="center" vertical="center"/>
    </xf>
    <xf numFmtId="0" fontId="12" fillId="0" borderId="40"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100" fillId="2" borderId="4" xfId="6" applyFont="1" applyFill="1" applyBorder="1"/>
    <xf numFmtId="37" fontId="102" fillId="2" borderId="4" xfId="6" quotePrefix="1" applyNumberFormat="1" applyFont="1" applyFill="1" applyBorder="1" applyAlignment="1">
      <alignment horizontal="center" vertical="center"/>
    </xf>
    <xf numFmtId="0" fontId="103" fillId="2" borderId="29" xfId="6" applyFont="1" applyFill="1" applyBorder="1"/>
    <xf numFmtId="37" fontId="103" fillId="2" borderId="29" xfId="6" applyNumberFormat="1" applyFont="1" applyFill="1" applyBorder="1"/>
    <xf numFmtId="37" fontId="103" fillId="2" borderId="0" xfId="6" applyNumberFormat="1" applyFont="1" applyFill="1"/>
    <xf numFmtId="0" fontId="12" fillId="2" borderId="0" xfId="6" applyFont="1" applyFill="1"/>
    <xf numFmtId="210" fontId="103" fillId="2" borderId="0" xfId="6" applyNumberFormat="1" applyFont="1" applyFill="1" applyAlignment="1">
      <alignment vertical="center"/>
    </xf>
    <xf numFmtId="210" fontId="3" fillId="0" borderId="0" xfId="6" applyNumberFormat="1"/>
    <xf numFmtId="210" fontId="104" fillId="2" borderId="0" xfId="6" applyNumberFormat="1" applyFont="1" applyFill="1" applyAlignment="1">
      <alignment vertical="center"/>
    </xf>
    <xf numFmtId="210" fontId="104" fillId="2" borderId="3" xfId="6" applyNumberFormat="1" applyFont="1" applyFill="1" applyBorder="1" applyAlignment="1">
      <alignment horizontal="left" vertical="center"/>
    </xf>
    <xf numFmtId="210" fontId="104" fillId="2" borderId="3" xfId="6" applyNumberFormat="1" applyFont="1" applyFill="1" applyBorder="1" applyAlignment="1">
      <alignment vertical="center"/>
    </xf>
    <xf numFmtId="210" fontId="103" fillId="2" borderId="0" xfId="6" applyNumberFormat="1" applyFont="1" applyFill="1" applyAlignment="1">
      <alignment horizontal="left" vertical="center"/>
    </xf>
    <xf numFmtId="0" fontId="14" fillId="0" borderId="0" xfId="6" applyFont="1"/>
    <xf numFmtId="0" fontId="14" fillId="0" borderId="0" xfId="6" applyFont="1" applyAlignment="1">
      <alignment wrapText="1"/>
    </xf>
    <xf numFmtId="0" fontId="105"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3" fillId="0" borderId="0" xfId="29" applyFont="1" applyBorder="1" applyAlignment="1">
      <alignment horizontal="center"/>
    </xf>
    <xf numFmtId="173" fontId="14" fillId="0" borderId="0" xfId="1" applyNumberFormat="1" applyFont="1"/>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2" fillId="0" borderId="0" xfId="30" applyFont="1"/>
    <xf numFmtId="0" fontId="36" fillId="0" borderId="0" xfId="30" applyFont="1" applyAlignment="1">
      <alignment horizontal="center"/>
    </xf>
    <xf numFmtId="0" fontId="55" fillId="0" borderId="0" xfId="30" applyFont="1"/>
    <xf numFmtId="0" fontId="106" fillId="0" borderId="0" xfId="18" applyFont="1" applyProtection="1"/>
    <xf numFmtId="0" fontId="12" fillId="0" borderId="0" xfId="30" applyFont="1"/>
    <xf numFmtId="0" fontId="20" fillId="0" borderId="28" xfId="30" applyFont="1" applyBorder="1" applyAlignment="1">
      <alignment horizontal="center" vertical="center" wrapText="1"/>
    </xf>
    <xf numFmtId="0" fontId="12" fillId="0" borderId="28" xfId="30" applyFont="1" applyBorder="1" applyAlignment="1">
      <alignment horizontal="center" vertical="center" wrapText="1"/>
    </xf>
    <xf numFmtId="0" fontId="11" fillId="0" borderId="28"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center"/>
    </xf>
    <xf numFmtId="0" fontId="14" fillId="0" borderId="0" xfId="30" applyFont="1"/>
    <xf numFmtId="212" fontId="14" fillId="0" borderId="0" xfId="32" applyNumberFormat="1" applyFont="1" applyFill="1" applyBorder="1" applyAlignment="1">
      <alignment horizontal="right"/>
    </xf>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center"/>
    </xf>
    <xf numFmtId="215"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0" fontId="95" fillId="0" borderId="3" xfId="30" applyFont="1" applyBorder="1"/>
    <xf numFmtId="216" fontId="95"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4" fillId="0" borderId="0" xfId="30" applyFont="1"/>
    <xf numFmtId="1" fontId="12" fillId="0" borderId="0" xfId="30" applyNumberFormat="1" applyFont="1"/>
    <xf numFmtId="217" fontId="16" fillId="0" borderId="0" xfId="33" applyNumberFormat="1" applyFont="1" applyFill="1" applyBorder="1"/>
    <xf numFmtId="0" fontId="11" fillId="0" borderId="31" xfId="1" applyFont="1" applyBorder="1" applyAlignment="1">
      <alignment horizontal="center" vertical="center"/>
    </xf>
    <xf numFmtId="187" fontId="11" fillId="0" borderId="30" xfId="18" applyNumberFormat="1" applyFont="1" applyBorder="1" applyAlignment="1" applyProtection="1">
      <alignment horizontal="center"/>
    </xf>
    <xf numFmtId="0" fontId="107" fillId="0" borderId="0" xfId="1" applyFont="1"/>
    <xf numFmtId="14" fontId="107" fillId="0" borderId="0" xfId="1" applyNumberFormat="1" applyFont="1"/>
    <xf numFmtId="209" fontId="99" fillId="0" borderId="0" xfId="1" applyNumberFormat="1" applyFont="1" applyAlignment="1">
      <alignment horizontal="left"/>
    </xf>
    <xf numFmtId="0" fontId="100" fillId="0" borderId="1" xfId="1" applyFont="1" applyBorder="1"/>
    <xf numFmtId="0" fontId="11" fillId="0" borderId="28" xfId="27" applyFont="1" applyBorder="1" applyAlignment="1">
      <alignment horizontal="center"/>
    </xf>
    <xf numFmtId="0" fontId="11" fillId="0" borderId="1" xfId="27" applyFont="1" applyBorder="1" applyAlignment="1">
      <alignment horizontal="center" vertical="center" wrapText="1"/>
    </xf>
    <xf numFmtId="0" fontId="100" fillId="0" borderId="0" xfId="1" applyFont="1"/>
    <xf numFmtId="0" fontId="11" fillId="0" borderId="0" xfId="27" applyFont="1" applyAlignment="1">
      <alignment horizontal="center" vertical="center" wrapText="1"/>
    </xf>
    <xf numFmtId="0" fontId="11" fillId="0" borderId="32" xfId="27" applyFont="1" applyBorder="1" applyAlignment="1">
      <alignment horizontal="center" vertical="center" wrapText="1"/>
    </xf>
    <xf numFmtId="0" fontId="11" fillId="3" borderId="32" xfId="27" applyFont="1" applyFill="1" applyBorder="1" applyAlignment="1">
      <alignment horizontal="center" vertical="center" wrapText="1"/>
    </xf>
    <xf numFmtId="0" fontId="100" fillId="0" borderId="0" xfId="1" applyFont="1" applyAlignment="1">
      <alignment horizontal="center"/>
    </xf>
    <xf numFmtId="0" fontId="100" fillId="0" borderId="4" xfId="1" applyFont="1" applyBorder="1"/>
    <xf numFmtId="37" fontId="100" fillId="0" borderId="4" xfId="1" quotePrefix="1" applyNumberFormat="1" applyFont="1" applyBorder="1" applyAlignment="1">
      <alignment horizontal="center" vertical="center"/>
    </xf>
    <xf numFmtId="37" fontId="100"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8" fillId="0" borderId="29" xfId="1" applyFont="1" applyBorder="1"/>
    <xf numFmtId="37" fontId="108" fillId="0" borderId="29" xfId="1" applyNumberFormat="1" applyFont="1" applyBorder="1"/>
    <xf numFmtId="37" fontId="108" fillId="0" borderId="0" xfId="1" applyNumberFormat="1" applyFont="1"/>
    <xf numFmtId="0" fontId="16" fillId="0" borderId="29" xfId="1" applyFont="1" applyBorder="1" applyAlignment="1">
      <alignment horizontal="center"/>
    </xf>
    <xf numFmtId="174" fontId="103"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4" fillId="0" borderId="3" xfId="1" applyFont="1" applyBorder="1" applyAlignment="1">
      <alignment vertical="center"/>
    </xf>
    <xf numFmtId="174" fontId="104" fillId="0" borderId="0" xfId="1" applyNumberFormat="1" applyFont="1" applyAlignment="1">
      <alignment vertical="center"/>
    </xf>
    <xf numFmtId="43" fontId="3" fillId="0" borderId="0" xfId="1" applyNumberFormat="1" applyFont="1"/>
    <xf numFmtId="0" fontId="14" fillId="0" borderId="1" xfId="1" applyFont="1" applyBorder="1" applyAlignment="1">
      <alignment horizontal="left" vertical="center" wrapText="1"/>
    </xf>
    <xf numFmtId="0" fontId="109" fillId="0" borderId="0" xfId="1" applyFont="1"/>
    <xf numFmtId="0" fontId="103" fillId="0" borderId="0" xfId="1" applyFont="1"/>
    <xf numFmtId="0" fontId="103" fillId="3" borderId="0" xfId="1" applyFont="1" applyFill="1" applyAlignment="1">
      <alignment horizontal="left" vertical="center" wrapText="1"/>
    </xf>
    <xf numFmtId="0" fontId="103" fillId="3" borderId="0" xfId="1" applyFont="1" applyFill="1" applyAlignment="1">
      <alignment vertical="center"/>
    </xf>
    <xf numFmtId="0" fontId="103" fillId="0" borderId="0" xfId="1" applyFont="1" applyAlignment="1">
      <alignment vertical="top" wrapText="1"/>
    </xf>
    <xf numFmtId="0" fontId="103"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4" fillId="0" borderId="0" xfId="34" applyFont="1"/>
    <xf numFmtId="0" fontId="6" fillId="0" borderId="0" xfId="34" applyFont="1" applyAlignment="1">
      <alignment horizontal="center"/>
    </xf>
    <xf numFmtId="0" fontId="6" fillId="0" borderId="0" xfId="34" applyFont="1" applyAlignment="1">
      <alignment horizontal="center"/>
    </xf>
    <xf numFmtId="0" fontId="6" fillId="0" borderId="0" xfId="34" applyFont="1"/>
    <xf numFmtId="167" fontId="8" fillId="0" borderId="0" xfId="34" applyNumberFormat="1" applyFont="1" applyAlignment="1">
      <alignment horizontal="center"/>
    </xf>
    <xf numFmtId="0" fontId="8" fillId="0" borderId="0" xfId="34" applyFont="1" applyAlignment="1">
      <alignment horizontal="center"/>
    </xf>
    <xf numFmtId="0" fontId="8" fillId="0" borderId="0" xfId="34" applyFont="1"/>
    <xf numFmtId="0" fontId="36" fillId="0" borderId="0" xfId="34" applyFont="1" applyAlignment="1">
      <alignment horizontal="center"/>
    </xf>
    <xf numFmtId="0" fontId="36" fillId="0" borderId="0" xfId="34" applyFont="1" applyAlignment="1">
      <alignment horizontal="center"/>
    </xf>
    <xf numFmtId="0" fontId="36" fillId="0" borderId="0" xfId="34" applyFont="1"/>
    <xf numFmtId="0" fontId="14" fillId="0" borderId="0" xfId="34" applyFont="1"/>
    <xf numFmtId="0" fontId="11" fillId="0" borderId="28" xfId="34" applyFont="1" applyBorder="1" applyAlignment="1">
      <alignment horizontal="center" vertical="center" wrapText="1"/>
    </xf>
    <xf numFmtId="0" fontId="12" fillId="0" borderId="28" xfId="34" applyFont="1" applyBorder="1" applyAlignment="1">
      <alignment horizontal="center" vertical="center"/>
    </xf>
    <xf numFmtId="0" fontId="15" fillId="0" borderId="0" xfId="34" applyFont="1"/>
    <xf numFmtId="3" fontId="14" fillId="0" borderId="0" xfId="34" applyNumberFormat="1" applyFont="1" applyAlignment="1">
      <alignment horizontal="center"/>
    </xf>
    <xf numFmtId="3" fontId="15" fillId="0" borderId="0" xfId="34" applyNumberFormat="1" applyFont="1" applyAlignment="1">
      <alignment horizontal="center"/>
    </xf>
    <xf numFmtId="0" fontId="15" fillId="0" borderId="3" xfId="34" applyFont="1" applyBorder="1" applyAlignment="1">
      <alignment vertical="center"/>
    </xf>
    <xf numFmtId="3" fontId="15" fillId="0" borderId="3" xfId="34" applyNumberFormat="1" applyFont="1" applyBorder="1" applyAlignment="1">
      <alignment horizontal="center" vertical="center"/>
    </xf>
    <xf numFmtId="0" fontId="17" fillId="0" borderId="0" xfId="34" applyFont="1" applyAlignment="1">
      <alignment horizontal="left" wrapText="1"/>
    </xf>
    <xf numFmtId="0" fontId="14" fillId="0" borderId="0" xfId="34" applyFont="1" applyAlignment="1">
      <alignment horizontal="left" wrapText="1"/>
    </xf>
    <xf numFmtId="0" fontId="110" fillId="0" borderId="0" xfId="34"/>
    <xf numFmtId="0" fontId="111" fillId="0" borderId="0" xfId="6" applyFont="1" applyAlignment="1">
      <alignment horizontal="centerContinuous" vertical="center"/>
    </xf>
    <xf numFmtId="0" fontId="112" fillId="0" borderId="0" xfId="6" applyFont="1" applyAlignment="1">
      <alignment vertical="center"/>
    </xf>
    <xf numFmtId="0" fontId="6" fillId="0" borderId="0" xfId="6" applyFont="1" applyAlignment="1">
      <alignment horizontal="centerContinuous" vertical="center"/>
    </xf>
    <xf numFmtId="0" fontId="113"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100" fillId="0" borderId="28" xfId="6" applyFont="1" applyBorder="1" applyAlignment="1">
      <alignment horizontal="center" vertical="center" wrapText="1"/>
    </xf>
    <xf numFmtId="0" fontId="12" fillId="0" borderId="28" xfId="6" applyFont="1" applyBorder="1" applyAlignment="1">
      <alignment horizontal="center" vertical="center" wrapText="1"/>
    </xf>
    <xf numFmtId="0" fontId="11" fillId="0" borderId="28" xfId="6" applyFont="1" applyBorder="1" applyAlignment="1">
      <alignment horizontal="center" vertical="center" wrapText="1"/>
    </xf>
    <xf numFmtId="17" fontId="12" fillId="0" borderId="28" xfId="6" applyNumberFormat="1" applyFont="1" applyBorder="1" applyAlignment="1">
      <alignment horizontal="center" vertical="center" wrapText="1"/>
    </xf>
    <xf numFmtId="0" fontId="11" fillId="0" borderId="29" xfId="6" applyFont="1" applyBorder="1" applyAlignment="1">
      <alignment horizontal="center" vertical="center" wrapText="1"/>
    </xf>
    <xf numFmtId="0" fontId="12" fillId="0" borderId="0" xfId="6" applyFont="1"/>
    <xf numFmtId="0" fontId="114" fillId="0" borderId="0" xfId="6" applyFont="1" applyAlignment="1">
      <alignment horizontal="center" vertical="center" wrapText="1"/>
    </xf>
    <xf numFmtId="0" fontId="115"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104" fillId="0" borderId="0" xfId="10" applyNumberFormat="1" applyFont="1" applyFill="1" applyBorder="1" applyAlignment="1">
      <alignment horizontal="center" vertical="center"/>
    </xf>
    <xf numFmtId="4" fontId="15" fillId="0" borderId="0" xfId="35" applyNumberFormat="1" applyFont="1" applyFill="1" applyBorder="1" applyAlignment="1">
      <alignment horizontal="center" vertical="center"/>
    </xf>
    <xf numFmtId="171" fontId="15" fillId="4" borderId="0" xfId="35"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103" fillId="0" borderId="0" xfId="10" applyNumberFormat="1" applyFont="1" applyFill="1" applyBorder="1" applyAlignment="1">
      <alignment horizontal="center" vertical="center"/>
    </xf>
    <xf numFmtId="171" fontId="14" fillId="0" borderId="0" xfId="35" applyFont="1" applyBorder="1" applyAlignment="1">
      <alignment horizontal="center" vertical="center"/>
    </xf>
    <xf numFmtId="171" fontId="14" fillId="4" borderId="0" xfId="35" applyFont="1" applyFill="1" applyBorder="1" applyAlignment="1">
      <alignment horizontal="center" vertical="center"/>
    </xf>
    <xf numFmtId="0" fontId="15" fillId="0" borderId="0" xfId="6" applyFont="1" applyAlignment="1">
      <alignment horizontal="left" vertical="center"/>
    </xf>
    <xf numFmtId="171" fontId="15" fillId="0" borderId="0" xfId="35"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35" applyFont="1" applyBorder="1" applyAlignment="1">
      <alignment horizontal="center" vertical="center"/>
    </xf>
    <xf numFmtId="0" fontId="116" fillId="0" borderId="3" xfId="6" applyFont="1" applyBorder="1" applyAlignment="1">
      <alignment horizontal="left" vertical="center"/>
    </xf>
    <xf numFmtId="171" fontId="116" fillId="0" borderId="3" xfId="35" applyFont="1" applyFill="1" applyBorder="1" applyAlignment="1">
      <alignment horizontal="center" vertical="center"/>
    </xf>
    <xf numFmtId="171" fontId="116" fillId="0" borderId="0" xfId="35" applyFont="1" applyFill="1" applyBorder="1" applyAlignment="1">
      <alignment horizontal="center" vertical="center"/>
    </xf>
    <xf numFmtId="0" fontId="24" fillId="0" borderId="0" xfId="6" applyFont="1" applyAlignment="1">
      <alignment horizontal="center" vertical="center"/>
    </xf>
    <xf numFmtId="171" fontId="24" fillId="0" borderId="0" xfId="35" applyFont="1" applyBorder="1" applyAlignment="1">
      <alignment horizontal="center" vertical="center"/>
    </xf>
    <xf numFmtId="218" fontId="17" fillId="0" borderId="0" xfId="6" applyNumberFormat="1" applyFont="1" applyAlignment="1">
      <alignment vertical="center"/>
    </xf>
    <xf numFmtId="0" fontId="17" fillId="0" borderId="0" xfId="6" applyFont="1" applyAlignment="1">
      <alignment horizontal="left" vertical="center" wrapText="1"/>
    </xf>
    <xf numFmtId="0" fontId="17" fillId="0" borderId="0" xfId="6" applyFont="1" applyAlignment="1">
      <alignment vertical="center" wrapText="1"/>
    </xf>
    <xf numFmtId="0" fontId="6" fillId="0" borderId="0" xfId="36" applyFont="1" applyAlignment="1">
      <alignment horizontal="centerContinuous" vertical="center"/>
    </xf>
    <xf numFmtId="0" fontId="45" fillId="0" borderId="0" xfId="36" applyFont="1"/>
    <xf numFmtId="167" fontId="75" fillId="0" borderId="0" xfId="36" applyNumberFormat="1" applyFont="1" applyAlignment="1">
      <alignment horizontal="center"/>
    </xf>
    <xf numFmtId="0" fontId="60" fillId="0" borderId="0" xfId="36" applyFont="1" applyAlignment="1">
      <alignment horizontal="centerContinuous" vertical="center"/>
    </xf>
    <xf numFmtId="0" fontId="9" fillId="0" borderId="0" xfId="36" applyFont="1" applyAlignment="1">
      <alignment horizontal="centerContinuous" vertical="center"/>
    </xf>
    <xf numFmtId="0" fontId="11" fillId="0" borderId="6" xfId="36" applyFont="1" applyBorder="1" applyAlignment="1">
      <alignment horizontal="center" vertical="center"/>
    </xf>
    <xf numFmtId="0" fontId="11" fillId="0" borderId="6" xfId="36" applyFont="1" applyBorder="1" applyAlignment="1">
      <alignment horizontal="center" vertical="center" wrapText="1"/>
    </xf>
    <xf numFmtId="0" fontId="11" fillId="0" borderId="41" xfId="36" applyFont="1" applyBorder="1" applyAlignment="1">
      <alignment horizontal="center" vertical="center"/>
    </xf>
    <xf numFmtId="0" fontId="11" fillId="0" borderId="35" xfId="36" applyFont="1" applyBorder="1" applyAlignment="1">
      <alignment horizontal="center" vertical="center"/>
    </xf>
    <xf numFmtId="0" fontId="11" fillId="0" borderId="42" xfId="36" applyFont="1" applyBorder="1" applyAlignment="1">
      <alignment horizontal="center" vertical="center"/>
    </xf>
    <xf numFmtId="0" fontId="11" fillId="0" borderId="15" xfId="36" applyFont="1" applyBorder="1" applyAlignment="1">
      <alignment horizontal="center" vertical="center"/>
    </xf>
    <xf numFmtId="0" fontId="11" fillId="0" borderId="15" xfId="36" applyFont="1" applyBorder="1" applyAlignment="1">
      <alignment horizontal="center" vertical="center" wrapText="1"/>
    </xf>
    <xf numFmtId="0" fontId="11" fillId="0" borderId="43" xfId="36" applyFont="1" applyBorder="1" applyAlignment="1">
      <alignment horizontal="center" vertical="center"/>
    </xf>
    <xf numFmtId="0" fontId="11" fillId="0" borderId="4" xfId="36" applyFont="1" applyBorder="1" applyAlignment="1">
      <alignment horizontal="center" vertical="center"/>
    </xf>
    <xf numFmtId="0" fontId="11" fillId="0" borderId="44" xfId="36" applyFont="1" applyBorder="1" applyAlignment="1">
      <alignment horizontal="center" vertical="center"/>
    </xf>
    <xf numFmtId="0" fontId="14" fillId="0" borderId="0" xfId="36" applyFont="1"/>
    <xf numFmtId="0" fontId="6" fillId="0" borderId="0" xfId="34" applyFont="1" applyAlignment="1">
      <alignment horizontal="center" vertical="center" wrapText="1"/>
    </xf>
    <xf numFmtId="0" fontId="35" fillId="0" borderId="0" xfId="34" applyFont="1" applyAlignment="1">
      <alignment horizontal="center" vertical="center" wrapText="1"/>
    </xf>
    <xf numFmtId="167" fontId="8" fillId="0" borderId="0" xfId="34" applyNumberFormat="1" applyFont="1"/>
    <xf numFmtId="167" fontId="8" fillId="0" borderId="0" xfId="34" applyNumberFormat="1" applyFont="1" applyAlignment="1" applyProtection="1">
      <alignment horizontal="centerContinuous" vertical="center"/>
      <protection locked="0"/>
    </xf>
    <xf numFmtId="0" fontId="8" fillId="0" borderId="0" xfId="34" applyFont="1" applyAlignment="1">
      <alignment horizontal="centerContinuous" vertical="center"/>
    </xf>
    <xf numFmtId="0" fontId="63" fillId="0" borderId="0" xfId="34" applyFont="1" applyAlignment="1">
      <alignment horizontal="center"/>
    </xf>
    <xf numFmtId="0" fontId="20" fillId="0" borderId="0" xfId="34" applyFont="1"/>
    <xf numFmtId="0" fontId="11" fillId="0" borderId="1" xfId="34" applyFont="1" applyBorder="1" applyAlignment="1">
      <alignment horizontal="center"/>
    </xf>
    <xf numFmtId="0" fontId="11" fillId="0" borderId="1" xfId="34" applyFont="1" applyBorder="1" applyAlignment="1">
      <alignment horizontal="center" vertical="center" wrapText="1"/>
    </xf>
    <xf numFmtId="0" fontId="11" fillId="0" borderId="1" xfId="34" applyFont="1" applyBorder="1" applyAlignment="1">
      <alignment horizontal="center" vertical="center" wrapText="1"/>
    </xf>
    <xf numFmtId="0" fontId="11" fillId="0" borderId="1" xfId="34" applyFont="1" applyBorder="1" applyAlignment="1">
      <alignment horizontal="center" vertical="center"/>
    </xf>
    <xf numFmtId="0" fontId="11" fillId="0" borderId="1" xfId="34" applyFont="1" applyBorder="1" applyAlignment="1">
      <alignment horizontal="center" vertical="center"/>
    </xf>
    <xf numFmtId="0" fontId="10" fillId="0" borderId="0" xfId="34" applyFont="1"/>
    <xf numFmtId="0" fontId="11" fillId="0" borderId="0" xfId="34" applyFont="1" applyAlignment="1">
      <alignment horizontal="center"/>
    </xf>
    <xf numFmtId="0" fontId="11" fillId="0" borderId="0" xfId="34" applyFont="1" applyAlignment="1">
      <alignment horizontal="center" vertical="center" wrapText="1"/>
    </xf>
    <xf numFmtId="0" fontId="11" fillId="0" borderId="0" xfId="34" applyFont="1" applyAlignment="1">
      <alignment horizontal="center" vertical="center" wrapText="1"/>
    </xf>
    <xf numFmtId="0" fontId="12" fillId="0" borderId="33" xfId="34" applyFont="1" applyBorder="1" applyAlignment="1">
      <alignment horizontal="centerContinuous" vertical="center" wrapText="1"/>
    </xf>
    <xf numFmtId="0" fontId="12" fillId="0" borderId="33" xfId="34" applyFont="1" applyBorder="1" applyAlignment="1">
      <alignment horizontal="center" vertical="center" wrapText="1"/>
    </xf>
    <xf numFmtId="0" fontId="12" fillId="0" borderId="32" xfId="34" applyFont="1" applyBorder="1" applyAlignment="1">
      <alignment horizontal="center" vertical="center" wrapText="1"/>
    </xf>
    <xf numFmtId="0" fontId="12" fillId="0" borderId="33" xfId="34" applyFont="1" applyBorder="1" applyAlignment="1">
      <alignment horizontal="center" vertical="center" wrapText="1"/>
    </xf>
    <xf numFmtId="0" fontId="10" fillId="0" borderId="0" xfId="34" applyFont="1" applyAlignment="1">
      <alignment vertical="center"/>
    </xf>
    <xf numFmtId="0" fontId="10" fillId="0" borderId="0" xfId="34" applyFont="1" applyAlignment="1">
      <alignment horizontal="center" vertical="center"/>
    </xf>
    <xf numFmtId="0" fontId="12" fillId="0" borderId="0" xfId="34" applyFont="1" applyAlignment="1">
      <alignment horizontal="center" vertical="center"/>
    </xf>
    <xf numFmtId="0" fontId="12" fillId="0" borderId="32" xfId="34" applyFont="1" applyBorder="1" applyAlignment="1">
      <alignment horizontal="center" vertical="center"/>
    </xf>
    <xf numFmtId="0" fontId="12" fillId="0" borderId="32" xfId="34" applyFont="1" applyBorder="1" applyAlignment="1">
      <alignment horizontal="center" vertical="center"/>
    </xf>
    <xf numFmtId="0" fontId="12" fillId="0" borderId="2" xfId="34" applyFont="1" applyBorder="1" applyAlignment="1">
      <alignment horizontal="center" vertical="center"/>
    </xf>
    <xf numFmtId="0" fontId="12" fillId="0" borderId="2" xfId="34" applyFont="1" applyBorder="1" applyAlignment="1">
      <alignment horizontal="center" vertical="center"/>
    </xf>
    <xf numFmtId="0" fontId="118" fillId="0" borderId="0" xfId="34" applyFont="1" applyAlignment="1">
      <alignment horizontal="center" vertical="top"/>
    </xf>
    <xf numFmtId="0" fontId="118" fillId="0" borderId="0" xfId="34" applyFont="1" applyAlignment="1">
      <alignment horizontal="center" vertical="center"/>
    </xf>
    <xf numFmtId="0" fontId="65" fillId="0" borderId="0" xfId="34" applyFont="1" applyAlignment="1">
      <alignment vertical="center"/>
    </xf>
    <xf numFmtId="0" fontId="119" fillId="0" borderId="0" xfId="34" applyFont="1" applyAlignment="1">
      <alignment vertical="center"/>
    </xf>
    <xf numFmtId="0" fontId="62" fillId="0" borderId="0" xfId="34" applyFont="1" applyAlignment="1">
      <alignment horizontal="center" vertical="center"/>
    </xf>
    <xf numFmtId="0" fontId="62" fillId="0" borderId="0" xfId="34" applyFont="1" applyAlignment="1">
      <alignment vertical="center"/>
    </xf>
    <xf numFmtId="174" fontId="120" fillId="0" borderId="0" xfId="37" applyNumberFormat="1" applyFont="1" applyFill="1" applyBorder="1" applyAlignment="1" applyProtection="1">
      <alignment vertical="center"/>
      <protection hidden="1"/>
    </xf>
    <xf numFmtId="3" fontId="121" fillId="0" borderId="0" xfId="38" applyNumberFormat="1" applyFont="1" applyFill="1" applyBorder="1" applyAlignment="1" applyProtection="1">
      <alignment vertical="center"/>
    </xf>
    <xf numFmtId="0" fontId="15" fillId="0" borderId="0" xfId="34" applyFont="1" applyAlignment="1">
      <alignment horizontal="left" vertical="center"/>
    </xf>
    <xf numFmtId="0" fontId="14" fillId="0" borderId="0" xfId="34" applyFont="1" applyAlignment="1">
      <alignment vertical="center"/>
    </xf>
    <xf numFmtId="0" fontId="14" fillId="0" borderId="0" xfId="34" applyFont="1" applyAlignment="1">
      <alignment horizontal="center" vertical="center"/>
    </xf>
    <xf numFmtId="0" fontId="121" fillId="0" borderId="0" xfId="34" applyFont="1" applyAlignment="1" applyProtection="1">
      <alignment vertical="center"/>
      <protection hidden="1"/>
    </xf>
    <xf numFmtId="3" fontId="15" fillId="0" borderId="0" xfId="38" applyNumberFormat="1" applyFont="1" applyFill="1" applyBorder="1" applyAlignment="1" applyProtection="1">
      <alignment vertical="center"/>
    </xf>
    <xf numFmtId="3" fontId="14" fillId="0" borderId="0" xfId="34" applyNumberFormat="1" applyFont="1" applyAlignment="1">
      <alignment vertical="center"/>
    </xf>
    <xf numFmtId="0" fontId="14" fillId="0" borderId="0" xfId="34" applyFont="1" applyAlignment="1">
      <alignment horizontal="right" vertical="center"/>
    </xf>
    <xf numFmtId="3" fontId="14" fillId="0" borderId="0" xfId="34" applyNumberFormat="1" applyFont="1" applyAlignment="1" applyProtection="1">
      <alignment horizontal="right" vertical="center"/>
      <protection hidden="1"/>
    </xf>
    <xf numFmtId="3" fontId="14" fillId="0" borderId="0" xfId="38" applyNumberFormat="1" applyFont="1" applyFill="1" applyBorder="1" applyAlignment="1" applyProtection="1">
      <alignment vertical="center"/>
    </xf>
    <xf numFmtId="3" fontId="14" fillId="0" borderId="0" xfId="34" applyNumberFormat="1" applyFont="1" applyAlignment="1">
      <alignment horizontal="right" vertical="center"/>
    </xf>
    <xf numFmtId="3" fontId="14" fillId="0" borderId="0" xfId="34" applyNumberFormat="1" applyFont="1" applyAlignment="1" applyProtection="1">
      <alignment horizontal="center" vertical="center"/>
      <protection hidden="1"/>
    </xf>
    <xf numFmtId="3" fontId="16" fillId="0" borderId="0" xfId="34" applyNumberFormat="1" applyFont="1"/>
    <xf numFmtId="0" fontId="14" fillId="0" borderId="0" xfId="34" applyFont="1" applyAlignment="1">
      <alignment horizontal="left"/>
    </xf>
    <xf numFmtId="0" fontId="16" fillId="0" borderId="0" xfId="34" applyFont="1"/>
    <xf numFmtId="0" fontId="14" fillId="0" borderId="1" xfId="34" applyFont="1" applyBorder="1" applyAlignment="1">
      <alignment horizontal="left"/>
    </xf>
    <xf numFmtId="0" fontId="14" fillId="0" borderId="1" xfId="34" applyFont="1" applyBorder="1"/>
    <xf numFmtId="0" fontId="62" fillId="0" borderId="0" xfId="34" applyFont="1"/>
    <xf numFmtId="3" fontId="62" fillId="0" borderId="0" xfId="38" applyNumberFormat="1" applyFont="1" applyFill="1" applyBorder="1" applyAlignment="1" applyProtection="1">
      <alignment vertical="center"/>
    </xf>
    <xf numFmtId="0" fontId="107" fillId="0" borderId="0" xfId="1" applyFont="1" applyAlignment="1">
      <alignment horizontal="centerContinuous"/>
    </xf>
    <xf numFmtId="0" fontId="105" fillId="0" borderId="0" xfId="1" applyFont="1" applyAlignment="1">
      <alignment horizontal="centerContinuous"/>
    </xf>
    <xf numFmtId="0" fontId="3" fillId="0" borderId="0" xfId="1" applyFont="1" applyAlignment="1">
      <alignment horizontal="center"/>
    </xf>
    <xf numFmtId="0" fontId="100" fillId="0" borderId="1" xfId="1" applyFont="1" applyBorder="1" applyAlignment="1">
      <alignment horizontal="center" vertical="center" wrapText="1"/>
    </xf>
    <xf numFmtId="0" fontId="100" fillId="0" borderId="2" xfId="1" applyFont="1" applyBorder="1" applyAlignment="1">
      <alignment horizontal="center"/>
    </xf>
    <xf numFmtId="0" fontId="100"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2" fillId="0" borderId="0" xfId="1" applyFont="1" applyAlignment="1">
      <alignment horizontal="center"/>
    </xf>
    <xf numFmtId="0" fontId="100" fillId="0" borderId="0" xfId="1" applyFont="1" applyAlignment="1">
      <alignment horizontal="center" vertical="center"/>
    </xf>
    <xf numFmtId="9" fontId="11" fillId="0" borderId="0" xfId="27" applyNumberFormat="1" applyFont="1" applyAlignment="1">
      <alignment horizontal="center" vertical="center" wrapText="1"/>
    </xf>
    <xf numFmtId="0" fontId="100" fillId="0" borderId="2" xfId="1" applyFont="1" applyBorder="1" applyAlignment="1">
      <alignment horizontal="center" vertical="center"/>
    </xf>
    <xf numFmtId="0" fontId="100"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100" fillId="0" borderId="3" xfId="1" applyFont="1" applyBorder="1" applyAlignment="1">
      <alignment horizontal="center" vertical="center" wrapText="1"/>
    </xf>
    <xf numFmtId="37" fontId="103" fillId="0" borderId="0" xfId="1" applyNumberFormat="1" applyFont="1"/>
    <xf numFmtId="171" fontId="103" fillId="0" borderId="0" xfId="1" applyNumberFormat="1" applyFont="1" applyAlignment="1">
      <alignment horizontal="center" vertical="center"/>
    </xf>
    <xf numFmtId="171" fontId="104" fillId="0" borderId="0" xfId="1" applyNumberFormat="1" applyFont="1" applyAlignment="1">
      <alignment horizontal="center" vertical="center"/>
    </xf>
    <xf numFmtId="0" fontId="14" fillId="0" borderId="0" xfId="39" applyFont="1" applyAlignment="1">
      <alignment vertical="center"/>
    </xf>
    <xf numFmtId="2" fontId="3" fillId="0" borderId="0" xfId="1" applyNumberFormat="1" applyFont="1"/>
    <xf numFmtId="171" fontId="104" fillId="0" borderId="3" xfId="1" applyNumberFormat="1" applyFont="1" applyBorder="1" applyAlignment="1">
      <alignment horizontal="center" vertical="center"/>
    </xf>
    <xf numFmtId="3" fontId="104" fillId="0" borderId="3" xfId="1" applyNumberFormat="1" applyFont="1" applyBorder="1" applyAlignment="1">
      <alignment vertical="center"/>
    </xf>
    <xf numFmtId="2" fontId="123" fillId="0" borderId="0" xfId="27" applyNumberFormat="1" applyFont="1" applyAlignment="1">
      <alignment horizontal="right"/>
    </xf>
    <xf numFmtId="219" fontId="104"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0" fontId="15" fillId="0" borderId="3" xfId="1" applyFont="1" applyBorder="1" applyAlignment="1">
      <alignment vertical="center"/>
    </xf>
    <xf numFmtId="3" fontId="15" fillId="0" borderId="3" xfId="1" applyNumberFormat="1" applyFont="1" applyBorder="1" applyAlignment="1">
      <alignment horizontal="center" vertical="center"/>
    </xf>
    <xf numFmtId="220" fontId="14" fillId="0" borderId="0" xfId="1" applyNumberFormat="1" applyFont="1"/>
    <xf numFmtId="0" fontId="124" fillId="0" borderId="0" xfId="1" applyFont="1" applyAlignment="1">
      <alignment vertical="center"/>
    </xf>
    <xf numFmtId="221" fontId="12" fillId="0" borderId="0" xfId="40" applyNumberFormat="1" applyFont="1" applyBorder="1"/>
    <xf numFmtId="171" fontId="14" fillId="0" borderId="0" xfId="41" applyNumberFormat="1" applyFont="1" applyBorder="1" applyAlignment="1">
      <alignment horizontal="right" vertical="center"/>
    </xf>
    <xf numFmtId="171" fontId="15" fillId="0" borderId="0" xfId="41" applyNumberFormat="1" applyFont="1" applyBorder="1" applyAlignment="1">
      <alignment horizontal="right" vertical="center"/>
    </xf>
    <xf numFmtId="222" fontId="14" fillId="0" borderId="0" xfId="41" applyNumberFormat="1" applyFont="1" applyBorder="1" applyAlignment="1">
      <alignment horizontal="right" vertical="center"/>
    </xf>
    <xf numFmtId="222" fontId="14" fillId="0" borderId="0" xfId="1" applyNumberFormat="1" applyFont="1" applyAlignment="1">
      <alignment vertical="center"/>
    </xf>
    <xf numFmtId="171" fontId="15" fillId="0" borderId="3" xfId="41" applyNumberFormat="1" applyFont="1" applyBorder="1" applyAlignment="1">
      <alignment horizontal="right"/>
    </xf>
    <xf numFmtId="222" fontId="15" fillId="0" borderId="0" xfId="41"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protection locked="0"/>
    </xf>
    <xf numFmtId="0" fontId="12" fillId="0" borderId="3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2" applyNumberFormat="1" applyFont="1" applyFill="1" applyBorder="1" applyAlignment="1" applyProtection="1">
      <alignment horizontal="left" vertical="center"/>
      <protection locked="0"/>
    </xf>
    <xf numFmtId="223" fontId="15" fillId="0" borderId="0" xfId="42"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2" applyNumberFormat="1" applyFont="1" applyFill="1" applyBorder="1" applyAlignment="1" applyProtection="1">
      <alignment horizontal="left" vertical="center"/>
      <protection locked="0"/>
    </xf>
    <xf numFmtId="223" fontId="15" fillId="0" borderId="3" xfId="42"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2" applyNumberFormat="1" applyFont="1" applyFill="1" applyBorder="1" applyAlignment="1" applyProtection="1">
      <alignment horizontal="left" vertical="center"/>
      <protection locked="0"/>
    </xf>
    <xf numFmtId="0" fontId="14" fillId="0" borderId="0" xfId="6" applyFont="1" applyAlignment="1">
      <alignment horizontal="left" vertical="center" wrapText="1"/>
    </xf>
    <xf numFmtId="223" fontId="12" fillId="0" borderId="0" xfId="1" applyNumberFormat="1" applyFont="1" applyAlignment="1" applyProtection="1">
      <alignment vertical="center"/>
      <protection locked="0"/>
    </xf>
    <xf numFmtId="220" fontId="74" fillId="0" borderId="0" xfId="1" applyNumberFormat="1" applyFont="1"/>
    <xf numFmtId="195" fontId="125" fillId="0" borderId="0" xfId="1" applyNumberFormat="1" applyFont="1"/>
    <xf numFmtId="171" fontId="14" fillId="0" borderId="0" xfId="43" applyNumberFormat="1" applyFont="1" applyFill="1" applyBorder="1" applyAlignment="1">
      <alignment horizontal="right" vertical="center"/>
    </xf>
    <xf numFmtId="171" fontId="15" fillId="0" borderId="0" xfId="43"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6" fillId="0" borderId="0" xfId="1" applyFont="1"/>
    <xf numFmtId="0" fontId="127" fillId="0" borderId="0" xfId="44" applyFont="1" applyAlignment="1">
      <alignment horizontal="centerContinuous" vertical="top" wrapText="1"/>
    </xf>
    <xf numFmtId="0" fontId="128" fillId="0" borderId="0" xfId="44" applyFont="1" applyAlignment="1">
      <alignment horizontal="centerContinuous"/>
    </xf>
    <xf numFmtId="0" fontId="128" fillId="0" borderId="0" xfId="44" applyFont="1"/>
    <xf numFmtId="0" fontId="6" fillId="0" borderId="0" xfId="44" applyFont="1" applyAlignment="1">
      <alignment horizontal="center" vertical="center" wrapText="1"/>
    </xf>
    <xf numFmtId="0" fontId="117" fillId="0" borderId="0" xfId="44" applyFont="1"/>
    <xf numFmtId="167" fontId="8" fillId="0" borderId="0" xfId="44" applyNumberFormat="1" applyFont="1" applyAlignment="1">
      <alignment horizontal="centerContinuous" vertical="center" wrapText="1"/>
    </xf>
    <xf numFmtId="0" fontId="75" fillId="0" borderId="0" xfId="44" applyFont="1" applyAlignment="1">
      <alignment horizontal="centerContinuous" vertical="top" wrapText="1"/>
    </xf>
    <xf numFmtId="177" fontId="127" fillId="0" borderId="0" xfId="44" applyNumberFormat="1" applyFont="1" applyAlignment="1">
      <alignment horizontal="center"/>
    </xf>
    <xf numFmtId="0" fontId="128" fillId="0" borderId="0" xfId="44" applyFont="1" applyAlignment="1">
      <alignment horizontal="center"/>
    </xf>
    <xf numFmtId="0" fontId="3" fillId="0" borderId="0" xfId="44"/>
    <xf numFmtId="0" fontId="3" fillId="0" borderId="3" xfId="44" applyBorder="1"/>
    <xf numFmtId="0" fontId="11" fillId="0" borderId="1" xfId="44" applyFont="1" applyBorder="1" applyAlignment="1">
      <alignment horizontal="center" vertical="center" wrapText="1"/>
    </xf>
    <xf numFmtId="0" fontId="11" fillId="0" borderId="5" xfId="44" applyFont="1" applyBorder="1" applyAlignment="1">
      <alignment horizontal="centerContinuous" vertical="center"/>
    </xf>
    <xf numFmtId="0" fontId="12" fillId="0" borderId="0" xfId="44" applyFont="1"/>
    <xf numFmtId="0" fontId="11" fillId="0" borderId="0" xfId="44" applyFont="1" applyAlignment="1">
      <alignment horizontal="center" vertical="center" wrapText="1"/>
    </xf>
    <xf numFmtId="0" fontId="12" fillId="0" borderId="29" xfId="44" applyFont="1" applyBorder="1" applyAlignment="1">
      <alignment horizontal="center" vertical="center" wrapText="1"/>
    </xf>
    <xf numFmtId="0" fontId="11" fillId="0" borderId="2" xfId="44" applyFont="1" applyBorder="1" applyAlignment="1">
      <alignment horizontal="center" vertical="center" wrapText="1"/>
    </xf>
    <xf numFmtId="0" fontId="12" fillId="0" borderId="4" xfId="44" applyFont="1" applyBorder="1" applyAlignment="1">
      <alignment horizontal="center" vertical="center" wrapText="1"/>
    </xf>
    <xf numFmtId="0" fontId="11" fillId="0" borderId="4" xfId="44" applyFont="1" applyBorder="1" applyAlignment="1">
      <alignment horizontal="center" vertical="center" wrapText="1"/>
    </xf>
    <xf numFmtId="0" fontId="129" fillId="0" borderId="0" xfId="44" applyFont="1" applyAlignment="1">
      <alignment horizontal="center" vertical="center" wrapText="1"/>
    </xf>
    <xf numFmtId="0" fontId="14" fillId="0" borderId="0" xfId="44" applyFont="1" applyAlignment="1">
      <alignment horizontal="center" vertical="center"/>
    </xf>
    <xf numFmtId="0" fontId="14" fillId="0" borderId="0" xfId="45" applyFont="1" applyAlignment="1">
      <alignment horizontal="left" vertical="center" wrapText="1"/>
    </xf>
    <xf numFmtId="2" fontId="14" fillId="0" borderId="0" xfId="40" applyNumberFormat="1" applyFont="1" applyFill="1" applyBorder="1" applyAlignment="1">
      <alignment horizontal="center" vertical="center"/>
    </xf>
    <xf numFmtId="2" fontId="15" fillId="0" borderId="0" xfId="40" applyNumberFormat="1" applyFont="1" applyFill="1" applyBorder="1" applyAlignment="1">
      <alignment horizontal="center" vertical="center"/>
    </xf>
    <xf numFmtId="0" fontId="130" fillId="0" borderId="0" xfId="44" applyFont="1" applyAlignment="1">
      <alignment vertical="center"/>
    </xf>
    <xf numFmtId="0" fontId="14" fillId="0" borderId="0" xfId="45" applyFont="1" applyAlignment="1">
      <alignment vertical="center"/>
    </xf>
    <xf numFmtId="0" fontId="15" fillId="0" borderId="0" xfId="44" applyFont="1" applyAlignment="1">
      <alignment horizontal="left" vertical="center"/>
    </xf>
    <xf numFmtId="0" fontId="19" fillId="0" borderId="3" xfId="44" applyFont="1" applyBorder="1" applyAlignment="1">
      <alignment horizontal="left" vertical="center" wrapText="1"/>
    </xf>
    <xf numFmtId="171" fontId="16" fillId="0" borderId="3" xfId="46" applyFont="1" applyBorder="1" applyAlignment="1">
      <alignment horizontal="center"/>
    </xf>
    <xf numFmtId="0" fontId="19" fillId="0" borderId="0" xfId="44" applyFont="1"/>
    <xf numFmtId="171" fontId="19" fillId="0" borderId="0" xfId="46" applyFont="1" applyBorder="1" applyAlignment="1">
      <alignment horizontal="center"/>
    </xf>
    <xf numFmtId="0" fontId="16" fillId="0" borderId="0" xfId="44" applyFont="1"/>
    <xf numFmtId="0" fontId="14" fillId="0" borderId="0" xfId="44" applyFont="1" applyAlignment="1">
      <alignment horizontal="left" wrapText="1"/>
    </xf>
    <xf numFmtId="0" fontId="16" fillId="0" borderId="0" xfId="44" applyFont="1" applyAlignment="1">
      <alignment horizontal="left"/>
    </xf>
    <xf numFmtId="0" fontId="3" fillId="0" borderId="0" xfId="44" applyAlignment="1">
      <alignment horizontal="left"/>
    </xf>
    <xf numFmtId="0" fontId="14" fillId="0" borderId="0" xfId="44" applyFont="1"/>
    <xf numFmtId="43" fontId="14" fillId="0" borderId="0" xfId="47" applyFont="1" applyFill="1" applyBorder="1" applyAlignment="1">
      <alignment vertical="center"/>
    </xf>
    <xf numFmtId="0" fontId="132" fillId="2" borderId="0" xfId="48" applyFont="1" applyFill="1"/>
    <xf numFmtId="0" fontId="6" fillId="2" borderId="0" xfId="48" applyFont="1" applyFill="1" applyAlignment="1">
      <alignment horizontal="center"/>
    </xf>
    <xf numFmtId="0" fontId="133" fillId="2" borderId="0" xfId="48" applyFont="1" applyFill="1"/>
    <xf numFmtId="0" fontId="134" fillId="2" borderId="0" xfId="48" applyFont="1" applyFill="1"/>
    <xf numFmtId="14" fontId="8" fillId="0" borderId="0" xfId="1" applyNumberFormat="1" applyFont="1" applyAlignment="1">
      <alignment horizontal="centerContinuous" vertical="center"/>
    </xf>
    <xf numFmtId="0" fontId="41" fillId="2" borderId="0" xfId="48" applyFont="1" applyFill="1" applyAlignment="1">
      <alignment horizontal="center" vertical="center"/>
    </xf>
    <xf numFmtId="0" fontId="76" fillId="2" borderId="1" xfId="48" applyFont="1" applyFill="1" applyBorder="1" applyAlignment="1">
      <alignment horizontal="center" vertical="center"/>
    </xf>
    <xf numFmtId="0" fontId="128" fillId="2" borderId="1" xfId="48" applyFont="1" applyFill="1" applyBorder="1" applyAlignment="1">
      <alignment horizontal="center" vertical="center"/>
    </xf>
    <xf numFmtId="0" fontId="135" fillId="2" borderId="1" xfId="48" applyFont="1" applyFill="1" applyBorder="1" applyAlignment="1">
      <alignment horizontal="center" vertical="center" wrapText="1"/>
    </xf>
    <xf numFmtId="0" fontId="76" fillId="2" borderId="2" xfId="48" applyFont="1" applyFill="1" applyBorder="1" applyAlignment="1">
      <alignment horizontal="center" vertical="center"/>
    </xf>
    <xf numFmtId="0" fontId="128" fillId="2" borderId="2" xfId="48" applyFont="1" applyFill="1" applyBorder="1" applyAlignment="1">
      <alignment horizontal="center" vertical="center"/>
    </xf>
    <xf numFmtId="0" fontId="135" fillId="2" borderId="2" xfId="48" applyFont="1" applyFill="1" applyBorder="1" applyAlignment="1">
      <alignment horizontal="center" vertical="center"/>
    </xf>
    <xf numFmtId="0" fontId="136" fillId="2" borderId="2" xfId="48" applyFont="1" applyFill="1" applyBorder="1" applyAlignment="1">
      <alignment horizontal="center" vertical="center" wrapText="1"/>
    </xf>
    <xf numFmtId="0" fontId="135" fillId="2" borderId="2" xfId="48" applyFont="1" applyFill="1" applyBorder="1" applyAlignment="1">
      <alignment horizontal="center" vertical="center" wrapText="1"/>
    </xf>
    <xf numFmtId="0" fontId="135" fillId="2" borderId="2" xfId="48" applyFont="1" applyFill="1" applyBorder="1" applyAlignment="1">
      <alignment horizontal="center" vertical="center" wrapText="1"/>
    </xf>
    <xf numFmtId="0" fontId="137" fillId="2" borderId="0" xfId="48" applyFont="1" applyFill="1" applyAlignment="1">
      <alignment vertical="center"/>
    </xf>
    <xf numFmtId="0" fontId="137" fillId="2" borderId="0" xfId="48" applyFont="1" applyFill="1" applyAlignment="1">
      <alignment horizontal="center" vertical="center"/>
    </xf>
    <xf numFmtId="0" fontId="137" fillId="2" borderId="0" xfId="48" applyFont="1" applyFill="1" applyAlignment="1">
      <alignment horizontal="center" vertical="center" wrapText="1"/>
    </xf>
    <xf numFmtId="0" fontId="138" fillId="2" borderId="0" xfId="48"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3" fillId="2" borderId="0" xfId="48" applyNumberFormat="1" applyFont="1" applyFill="1"/>
    <xf numFmtId="0" fontId="103" fillId="2" borderId="0" xfId="48"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2" fillId="2" borderId="0" xfId="48" applyFont="1" applyFill="1"/>
    <xf numFmtId="0" fontId="103" fillId="2" borderId="0" xfId="48" applyFont="1" applyFill="1" applyAlignment="1">
      <alignment horizontal="left" vertical="top" wrapText="1"/>
    </xf>
    <xf numFmtId="2" fontId="15" fillId="0" borderId="37" xfId="1" applyNumberFormat="1" applyFont="1" applyBorder="1" applyAlignment="1">
      <alignment horizontal="center"/>
    </xf>
    <xf numFmtId="2" fontId="15" fillId="0" borderId="33" xfId="1" applyNumberFormat="1" applyFont="1" applyBorder="1" applyAlignment="1">
      <alignment horizontal="center"/>
    </xf>
    <xf numFmtId="227" fontId="3" fillId="0" borderId="0" xfId="1" applyNumberFormat="1"/>
    <xf numFmtId="2" fontId="14" fillId="0" borderId="38" xfId="1" applyNumberFormat="1" applyFont="1" applyBorder="1" applyAlignment="1">
      <alignment horizontal="center"/>
    </xf>
    <xf numFmtId="228" fontId="3" fillId="0" borderId="0" xfId="1" applyNumberFormat="1"/>
    <xf numFmtId="2" fontId="15" fillId="0" borderId="39" xfId="10" applyNumberFormat="1" applyFont="1" applyBorder="1" applyAlignment="1">
      <alignment horizontal="center"/>
    </xf>
    <xf numFmtId="2" fontId="15" fillId="0" borderId="32"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9" applyFont="1" applyAlignment="1">
      <alignment vertical="center"/>
    </xf>
    <xf numFmtId="0" fontId="38" fillId="0" borderId="0" xfId="49" applyFont="1"/>
    <xf numFmtId="0" fontId="6" fillId="0" borderId="0" xfId="49" applyFont="1" applyAlignment="1">
      <alignment horizontal="center"/>
    </xf>
    <xf numFmtId="0" fontId="139" fillId="0" borderId="0" xfId="49" applyFont="1"/>
    <xf numFmtId="167" fontId="8" fillId="0" borderId="0" xfId="49" applyNumberFormat="1" applyFont="1" applyAlignment="1">
      <alignment horizontal="center"/>
    </xf>
    <xf numFmtId="0" fontId="36" fillId="0" borderId="0" xfId="49" applyFont="1" applyAlignment="1">
      <alignment horizontal="center"/>
    </xf>
    <xf numFmtId="0" fontId="3" fillId="0" borderId="3" xfId="49" applyBorder="1"/>
    <xf numFmtId="229" fontId="16" fillId="0" borderId="3" xfId="49" applyNumberFormat="1" applyFont="1" applyBorder="1"/>
    <xf numFmtId="0" fontId="3" fillId="0" borderId="0" xfId="49"/>
    <xf numFmtId="0" fontId="11" fillId="0" borderId="1" xfId="49" applyFont="1" applyBorder="1" applyAlignment="1">
      <alignment horizontal="center" vertical="center" wrapText="1"/>
    </xf>
    <xf numFmtId="0" fontId="11" fillId="0" borderId="28" xfId="49" applyFont="1" applyBorder="1" applyAlignment="1">
      <alignment horizontal="center" vertical="center"/>
    </xf>
    <xf numFmtId="0" fontId="11" fillId="0" borderId="1" xfId="49" applyFont="1" applyBorder="1" applyAlignment="1">
      <alignment horizontal="center" vertical="center"/>
    </xf>
    <xf numFmtId="0" fontId="12" fillId="0" borderId="0" xfId="49" applyFont="1"/>
    <xf numFmtId="0" fontId="11" fillId="0" borderId="2" xfId="49" applyFont="1" applyBorder="1" applyAlignment="1">
      <alignment horizontal="center" vertical="center" wrapText="1"/>
    </xf>
    <xf numFmtId="0" fontId="11" fillId="0" borderId="2" xfId="49" quotePrefix="1" applyFont="1" applyBorder="1" applyAlignment="1">
      <alignment horizontal="center"/>
    </xf>
    <xf numFmtId="0" fontId="140" fillId="0" borderId="0" xfId="49" applyFont="1" applyAlignment="1">
      <alignment horizontal="center" vertical="center" wrapText="1"/>
    </xf>
    <xf numFmtId="0" fontId="125" fillId="0" borderId="0" xfId="49" quotePrefix="1" applyFont="1" applyAlignment="1">
      <alignment horizontal="center"/>
    </xf>
    <xf numFmtId="0" fontId="74" fillId="0" borderId="0" xfId="49" applyFont="1"/>
    <xf numFmtId="0" fontId="14" fillId="0" borderId="0" xfId="49" applyFont="1" applyAlignment="1">
      <alignment vertical="center"/>
    </xf>
    <xf numFmtId="229" fontId="14" fillId="0" borderId="0" xfId="50" applyNumberFormat="1" applyFont="1" applyBorder="1" applyAlignment="1">
      <alignment horizontal="right"/>
    </xf>
    <xf numFmtId="0" fontId="14" fillId="0" borderId="0" xfId="49" applyFont="1"/>
    <xf numFmtId="0" fontId="15" fillId="0" borderId="3" xfId="49" applyFont="1" applyBorder="1" applyAlignment="1">
      <alignment vertical="center"/>
    </xf>
    <xf numFmtId="229" fontId="15" fillId="0" borderId="3" xfId="50" applyNumberFormat="1" applyFont="1" applyBorder="1" applyAlignment="1">
      <alignment horizontal="right"/>
    </xf>
    <xf numFmtId="0" fontId="17" fillId="0" borderId="0" xfId="49" applyFont="1"/>
    <xf numFmtId="2" fontId="14" fillId="0" borderId="0" xfId="49" applyNumberFormat="1" applyFont="1"/>
    <xf numFmtId="0" fontId="124" fillId="0" borderId="0" xfId="49" applyFont="1" applyAlignment="1">
      <alignment vertical="center"/>
    </xf>
    <xf numFmtId="43" fontId="12" fillId="2" borderId="0" xfId="37" applyFont="1" applyFill="1"/>
    <xf numFmtId="43" fontId="12" fillId="0" borderId="0" xfId="37" applyFont="1" applyFill="1"/>
    <xf numFmtId="167" fontId="8" fillId="2" borderId="0" xfId="37" applyNumberFormat="1" applyFont="1" applyFill="1" applyBorder="1" applyAlignment="1">
      <alignment horizontal="center"/>
    </xf>
    <xf numFmtId="43" fontId="12" fillId="2" borderId="0" xfId="37" applyFont="1" applyFill="1" applyBorder="1"/>
    <xf numFmtId="230" fontId="11" fillId="2" borderId="0" xfId="37" applyNumberFormat="1" applyFont="1" applyFill="1" applyBorder="1"/>
    <xf numFmtId="43" fontId="11" fillId="2" borderId="6" xfId="37"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7" applyFont="1" applyFill="1" applyBorder="1" applyAlignment="1">
      <alignment horizontal="center" vertical="center" wrapText="1"/>
    </xf>
    <xf numFmtId="43" fontId="11" fillId="2" borderId="46" xfId="37" applyFont="1" applyFill="1" applyBorder="1" applyAlignment="1">
      <alignment horizontal="center" vertical="center" wrapText="1"/>
    </xf>
    <xf numFmtId="43" fontId="11" fillId="2" borderId="4" xfId="37" applyFont="1" applyFill="1" applyBorder="1" applyAlignment="1">
      <alignment horizontal="center" vertical="center" wrapText="1"/>
    </xf>
    <xf numFmtId="43" fontId="11" fillId="2" borderId="47" xfId="37" applyFont="1" applyFill="1" applyBorder="1" applyAlignment="1">
      <alignment horizontal="center" vertical="center" wrapText="1"/>
    </xf>
    <xf numFmtId="43" fontId="14" fillId="0" borderId="0" xfId="37" applyFont="1" applyFill="1"/>
    <xf numFmtId="43" fontId="15" fillId="2" borderId="13" xfId="37" applyFont="1" applyFill="1" applyBorder="1"/>
    <xf numFmtId="174" fontId="15" fillId="2" borderId="7" xfId="37" applyNumberFormat="1" applyFont="1" applyFill="1" applyBorder="1"/>
    <xf numFmtId="174" fontId="15" fillId="2" borderId="8" xfId="37" applyNumberFormat="1" applyFont="1" applyFill="1" applyBorder="1"/>
    <xf numFmtId="174" fontId="15" fillId="2" borderId="9" xfId="37" applyNumberFormat="1" applyFont="1" applyFill="1" applyBorder="1"/>
    <xf numFmtId="174" fontId="14" fillId="0" borderId="0" xfId="37" applyNumberFormat="1" applyFont="1" applyFill="1"/>
    <xf numFmtId="43" fontId="14" fillId="2" borderId="48" xfId="37" applyFont="1" applyFill="1" applyBorder="1"/>
    <xf numFmtId="174" fontId="14" fillId="2" borderId="49" xfId="37" applyNumberFormat="1" applyFont="1" applyFill="1" applyBorder="1"/>
    <xf numFmtId="174" fontId="14" fillId="2" borderId="29" xfId="37" applyNumberFormat="1" applyFont="1" applyFill="1" applyBorder="1"/>
    <xf numFmtId="174" fontId="14" fillId="2" borderId="0" xfId="37" applyNumberFormat="1" applyFont="1" applyFill="1" applyBorder="1"/>
    <xf numFmtId="174" fontId="14" fillId="2" borderId="50" xfId="37" applyNumberFormat="1" applyFont="1" applyFill="1" applyBorder="1"/>
    <xf numFmtId="43" fontId="15" fillId="2" borderId="13" xfId="37" applyFont="1" applyFill="1" applyBorder="1" applyAlignment="1"/>
    <xf numFmtId="174" fontId="15" fillId="2" borderId="7" xfId="37" applyNumberFormat="1" applyFont="1" applyFill="1" applyBorder="1" applyAlignment="1"/>
    <xf numFmtId="174" fontId="15" fillId="2" borderId="8" xfId="37" applyNumberFormat="1" applyFont="1" applyFill="1" applyBorder="1" applyAlignment="1"/>
    <xf numFmtId="174" fontId="15" fillId="2" borderId="9" xfId="37" applyNumberFormat="1" applyFont="1" applyFill="1" applyBorder="1" applyAlignment="1"/>
    <xf numFmtId="174" fontId="14" fillId="2" borderId="10" xfId="37" applyNumberFormat="1" applyFont="1" applyFill="1" applyBorder="1"/>
    <xf numFmtId="174" fontId="14" fillId="2" borderId="11" xfId="37" applyNumberFormat="1" applyFont="1" applyFill="1" applyBorder="1"/>
    <xf numFmtId="43" fontId="14" fillId="2" borderId="12" xfId="37" applyFont="1" applyFill="1" applyBorder="1"/>
    <xf numFmtId="174" fontId="14" fillId="2" borderId="46" xfId="37" applyNumberFormat="1" applyFont="1" applyFill="1" applyBorder="1"/>
    <xf numFmtId="174" fontId="14" fillId="2" borderId="4" xfId="37" applyNumberFormat="1" applyFont="1" applyFill="1" applyBorder="1"/>
    <xf numFmtId="174" fontId="14" fillId="2" borderId="47" xfId="37" applyNumberFormat="1" applyFont="1" applyFill="1" applyBorder="1"/>
    <xf numFmtId="43" fontId="14" fillId="2" borderId="29" xfId="37" applyFont="1" applyFill="1" applyBorder="1"/>
    <xf numFmtId="230" fontId="14" fillId="2" borderId="29" xfId="37" applyNumberFormat="1" applyFont="1" applyFill="1" applyBorder="1" applyAlignment="1">
      <alignment horizontal="right"/>
    </xf>
    <xf numFmtId="43" fontId="14" fillId="2" borderId="0" xfId="37" applyFont="1" applyFill="1"/>
    <xf numFmtId="174" fontId="14" fillId="2" borderId="0" xfId="37" applyNumberFormat="1" applyFont="1" applyFill="1"/>
    <xf numFmtId="0" fontId="14" fillId="0" borderId="0" xfId="6"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7"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1" fillId="0" borderId="32" xfId="51"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2" applyNumberFormat="1" applyFont="1" applyFill="1" applyBorder="1" applyAlignment="1" applyProtection="1">
      <alignment horizontal="center"/>
      <protection locked="0"/>
    </xf>
    <xf numFmtId="223" fontId="11" fillId="0" borderId="0" xfId="42" applyNumberFormat="1" applyFont="1" applyFill="1" applyBorder="1" applyAlignment="1" applyProtection="1">
      <alignment horizontal="center"/>
      <protection locked="0"/>
    </xf>
    <xf numFmtId="232" fontId="11" fillId="0" borderId="3" xfId="42" applyNumberFormat="1" applyFont="1" applyFill="1" applyBorder="1" applyAlignment="1" applyProtection="1">
      <alignment horizontal="center"/>
      <protection locked="0"/>
    </xf>
    <xf numFmtId="223" fontId="11" fillId="0" borderId="3" xfId="42"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2" fillId="0" borderId="28" xfId="1" applyFont="1" applyBorder="1" applyAlignment="1">
      <alignment horizontal="center" vertical="center" wrapText="1"/>
    </xf>
    <xf numFmtId="0" fontId="100" fillId="0" borderId="28" xfId="1" applyFont="1" applyBorder="1" applyAlignment="1">
      <alignment horizontal="center" vertical="center" wrapText="1"/>
    </xf>
    <xf numFmtId="0" fontId="102" fillId="0" borderId="0" xfId="1" applyFont="1"/>
    <xf numFmtId="0" fontId="142" fillId="0" borderId="0" xfId="1" applyFont="1" applyAlignment="1">
      <alignment horizontal="center" vertical="center" wrapText="1"/>
    </xf>
    <xf numFmtId="0" fontId="143" fillId="0" borderId="0" xfId="1" applyFont="1" applyAlignment="1">
      <alignment horizontal="center" vertical="center" wrapText="1"/>
    </xf>
    <xf numFmtId="233" fontId="103" fillId="0" borderId="0" xfId="52" applyNumberFormat="1" applyFont="1" applyBorder="1" applyAlignment="1">
      <alignment horizontal="right"/>
    </xf>
    <xf numFmtId="233" fontId="104" fillId="0" borderId="0" xfId="52" applyNumberFormat="1" applyFont="1" applyBorder="1" applyAlignment="1">
      <alignment horizontal="right"/>
    </xf>
    <xf numFmtId="233" fontId="103" fillId="0" borderId="0" xfId="1" applyNumberFormat="1" applyFont="1"/>
    <xf numFmtId="0" fontId="15" fillId="0" borderId="4" xfId="1" applyFont="1" applyBorder="1" applyAlignment="1">
      <alignment horizontal="left" vertical="center" wrapText="1"/>
    </xf>
    <xf numFmtId="233" fontId="104" fillId="0" borderId="4" xfId="52" applyNumberFormat="1" applyFont="1" applyBorder="1" applyAlignment="1">
      <alignment horizontal="right" vertical="center"/>
    </xf>
    <xf numFmtId="0" fontId="103" fillId="0" borderId="0" xfId="52" applyFont="1" applyBorder="1" applyAlignment="1">
      <alignment horizontal="right"/>
    </xf>
    <xf numFmtId="0" fontId="144" fillId="0" borderId="0" xfId="1" applyFont="1"/>
    <xf numFmtId="0" fontId="108" fillId="0" borderId="0" xfId="1" applyFont="1"/>
    <xf numFmtId="0" fontId="145" fillId="0" borderId="0" xfId="1" applyFont="1"/>
    <xf numFmtId="0" fontId="146" fillId="0" borderId="0" xfId="1" applyFont="1"/>
    <xf numFmtId="233" fontId="3" fillId="0" borderId="0" xfId="1" applyNumberFormat="1"/>
    <xf numFmtId="0" fontId="6" fillId="0" borderId="0" xfId="1" applyFont="1" applyAlignment="1">
      <alignment vertical="center"/>
    </xf>
    <xf numFmtId="0" fontId="97" fillId="0" borderId="0" xfId="1" applyFont="1" applyAlignment="1">
      <alignment vertical="center"/>
    </xf>
    <xf numFmtId="0" fontId="72" fillId="0" borderId="0" xfId="1" applyFont="1" applyAlignment="1">
      <alignment vertical="center"/>
    </xf>
    <xf numFmtId="234" fontId="12" fillId="0" borderId="33" xfId="1" applyNumberFormat="1" applyFont="1" applyBorder="1" applyAlignment="1">
      <alignment horizontal="centerContinuous" vertical="center" wrapText="1"/>
    </xf>
    <xf numFmtId="0" fontId="147" fillId="0" borderId="0" xfId="1" applyFont="1" applyAlignment="1">
      <alignment horizontal="center" vertical="center" wrapText="1"/>
    </xf>
    <xf numFmtId="234" fontId="97" fillId="0" borderId="0" xfId="1" applyNumberFormat="1" applyFont="1" applyAlignment="1">
      <alignment horizontal="center" vertical="center" wrapText="1"/>
    </xf>
    <xf numFmtId="0" fontId="14" fillId="0" borderId="0" xfId="39"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6"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8" fillId="2" borderId="3" xfId="6"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9"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50" fillId="0" borderId="0" xfId="35" applyNumberFormat="1" applyFont="1" applyBorder="1" applyAlignment="1">
      <alignment horizontal="center" vertical="center"/>
    </xf>
    <xf numFmtId="37" fontId="151" fillId="0" borderId="0" xfId="35" applyNumberFormat="1" applyFont="1" applyBorder="1" applyAlignment="1">
      <alignment horizontal="center" vertical="center"/>
    </xf>
    <xf numFmtId="1" fontId="150" fillId="0" borderId="0" xfId="19" applyNumberFormat="1" applyFont="1" applyBorder="1" applyAlignment="1">
      <alignment horizontal="center"/>
    </xf>
    <xf numFmtId="0" fontId="14" fillId="0" borderId="0" xfId="53"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5" applyNumberFormat="1" applyFont="1" applyFill="1" applyBorder="1" applyAlignment="1">
      <alignment horizontal="right" vertical="top"/>
    </xf>
    <xf numFmtId="2" fontId="14" fillId="0" borderId="0" xfId="54" applyNumberFormat="1" applyFont="1" applyFill="1" applyAlignment="1">
      <alignment vertical="center"/>
    </xf>
    <xf numFmtId="3" fontId="14" fillId="0" borderId="1" xfId="6" applyNumberFormat="1" applyFont="1" applyBorder="1" applyAlignment="1">
      <alignment horizontal="left" vertical="center" wrapText="1"/>
    </xf>
    <xf numFmtId="0" fontId="103" fillId="0" borderId="0" xfId="1" applyFont="1" applyAlignment="1">
      <alignment horizontal="left" vertical="center" wrapText="1"/>
    </xf>
    <xf numFmtId="2" fontId="14" fillId="0" borderId="0" xfId="1" applyNumberFormat="1" applyFont="1" applyAlignment="1">
      <alignment vertical="top"/>
    </xf>
    <xf numFmtId="2" fontId="14" fillId="0" borderId="0" xfId="55" applyNumberFormat="1" applyFont="1" applyFill="1" applyAlignment="1">
      <alignment vertical="center"/>
    </xf>
    <xf numFmtId="37" fontId="72" fillId="0" borderId="0" xfId="1" applyNumberFormat="1" applyFont="1"/>
    <xf numFmtId="2" fontId="34" fillId="0" borderId="0" xfId="1" applyNumberFormat="1" applyFont="1"/>
    <xf numFmtId="0" fontId="128"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9" fillId="0" borderId="0" xfId="6" applyFont="1" applyAlignment="1">
      <alignment horizontal="left" vertical="center"/>
    </xf>
    <xf numFmtId="2" fontId="3" fillId="0" borderId="0" xfId="6" applyNumberFormat="1" applyAlignment="1">
      <alignment vertical="center"/>
    </xf>
    <xf numFmtId="3" fontId="14" fillId="0" borderId="0" xfId="41" applyNumberFormat="1" applyFont="1" applyBorder="1" applyAlignment="1">
      <alignment horizontal="center" vertical="center"/>
    </xf>
    <xf numFmtId="3" fontId="15" fillId="0" borderId="0" xfId="41" applyNumberFormat="1" applyFont="1" applyBorder="1" applyAlignment="1">
      <alignment horizontal="center" vertical="center"/>
    </xf>
    <xf numFmtId="37" fontId="14" fillId="0" borderId="0" xfId="6" applyNumberFormat="1" applyFont="1" applyAlignment="1">
      <alignment vertical="center"/>
    </xf>
    <xf numFmtId="1" fontId="150" fillId="0" borderId="0" xfId="19"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37" fontId="15" fillId="0" borderId="3" xfId="35"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52" fillId="0" borderId="0" xfId="0" applyFont="1" applyAlignment="1">
      <alignment horizontal="center" vertical="center"/>
    </xf>
    <xf numFmtId="187" fontId="153" fillId="0" borderId="0" xfId="12" applyNumberFormat="1" applyFont="1" applyAlignment="1" applyProtection="1">
      <alignment horizontal="left" vertical="center"/>
    </xf>
    <xf numFmtId="0" fontId="153" fillId="0" borderId="0" xfId="12" applyFont="1" applyAlignment="1">
      <alignment horizontal="left" vertical="center"/>
    </xf>
    <xf numFmtId="0" fontId="48" fillId="0" borderId="0" xfId="12" applyAlignment="1">
      <alignment vertical="center"/>
    </xf>
    <xf numFmtId="43" fontId="153" fillId="2" borderId="0" xfId="12" applyNumberFormat="1" applyFont="1" applyFill="1" applyAlignment="1">
      <alignment horizontal="left" vertical="center"/>
    </xf>
    <xf numFmtId="0" fontId="153" fillId="0" borderId="0" xfId="12" applyFont="1" applyAlignment="1" applyProtection="1">
      <alignment horizontal="left" vertical="center"/>
      <protection locked="0"/>
    </xf>
    <xf numFmtId="225" fontId="153" fillId="2" borderId="0" xfId="12" applyNumberFormat="1" applyFont="1" applyFill="1" applyAlignment="1">
      <alignment horizontal="left" vertical="center"/>
    </xf>
    <xf numFmtId="0" fontId="153" fillId="0" borderId="0" xfId="12" applyFont="1" applyAlignment="1" applyProtection="1">
      <alignment horizontal="left" vertical="center"/>
      <protection locked="0"/>
    </xf>
    <xf numFmtId="166" fontId="153" fillId="0" borderId="0" xfId="12" applyNumberFormat="1" applyFont="1" applyAlignment="1">
      <alignment horizontal="left" vertical="center"/>
    </xf>
    <xf numFmtId="0" fontId="3" fillId="0" borderId="0" xfId="56" applyFont="1" applyAlignment="1">
      <alignment vertical="center"/>
    </xf>
    <xf numFmtId="0" fontId="105" fillId="0" borderId="0" xfId="56" applyFont="1" applyAlignment="1">
      <alignment vertical="center"/>
    </xf>
    <xf numFmtId="0" fontId="154" fillId="0" borderId="10" xfId="56" applyFont="1" applyBorder="1" applyAlignment="1">
      <alignment horizontal="left" vertical="center" wrapText="1"/>
    </xf>
    <xf numFmtId="0" fontId="154" fillId="0" borderId="11" xfId="56" applyFont="1" applyBorder="1" applyAlignment="1">
      <alignment horizontal="left" vertical="center" wrapText="1"/>
    </xf>
    <xf numFmtId="0" fontId="154" fillId="0" borderId="49" xfId="56" applyFont="1" applyBorder="1" applyAlignment="1">
      <alignment horizontal="left" vertical="center" wrapText="1"/>
    </xf>
    <xf numFmtId="0" fontId="154" fillId="0" borderId="50" xfId="56" applyFont="1" applyBorder="1" applyAlignment="1">
      <alignment horizontal="left" vertical="center" wrapText="1"/>
    </xf>
    <xf numFmtId="0" fontId="154" fillId="0" borderId="46" xfId="56" applyFont="1" applyBorder="1" applyAlignment="1">
      <alignment horizontal="left" vertical="center" wrapText="1"/>
    </xf>
    <xf numFmtId="0" fontId="154" fillId="0" borderId="47" xfId="56" applyFont="1" applyBorder="1" applyAlignment="1">
      <alignment horizontal="left" vertical="center" wrapText="1"/>
    </xf>
    <xf numFmtId="0" fontId="0" fillId="0" borderId="0" xfId="56" applyFont="1" applyAlignment="1">
      <alignment horizontal="left" vertical="center" wrapText="1"/>
    </xf>
    <xf numFmtId="0" fontId="3" fillId="0" borderId="29" xfId="56" applyFont="1" applyBorder="1" applyAlignment="1">
      <alignment vertical="center"/>
    </xf>
    <xf numFmtId="0" fontId="10" fillId="0" borderId="0" xfId="56" applyFont="1" applyAlignment="1">
      <alignment vertical="center"/>
    </xf>
    <xf numFmtId="0" fontId="3" fillId="3" borderId="3" xfId="56" applyFont="1" applyFill="1" applyBorder="1" applyAlignment="1">
      <alignment horizontal="center" vertical="center"/>
    </xf>
    <xf numFmtId="0" fontId="3" fillId="3" borderId="0" xfId="56" applyFont="1" applyFill="1" applyAlignment="1">
      <alignment vertical="center"/>
    </xf>
    <xf numFmtId="0" fontId="155" fillId="0" borderId="0" xfId="57" applyFont="1" applyAlignment="1">
      <alignment horizontal="center" vertical="center"/>
    </xf>
    <xf numFmtId="0" fontId="156" fillId="0" borderId="0" xfId="57"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6" applyFont="1" applyAlignment="1">
      <alignment vertical="center" wrapText="1"/>
    </xf>
    <xf numFmtId="170" fontId="156" fillId="0" borderId="0" xfId="58"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5" fillId="0" borderId="0" xfId="57"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6" applyFont="1" applyAlignment="1">
      <alignment horizontal="left" vertical="center" indent="1"/>
    </xf>
    <xf numFmtId="0" fontId="10" fillId="0" borderId="0" xfId="1" applyFont="1" applyAlignment="1">
      <alignment vertical="center"/>
    </xf>
    <xf numFmtId="0" fontId="0" fillId="0" borderId="0" xfId="56" applyFont="1" applyAlignment="1">
      <alignment vertical="center"/>
    </xf>
    <xf numFmtId="0" fontId="10" fillId="0" borderId="0" xfId="56" applyFont="1" applyAlignment="1">
      <alignment horizontal="left" vertical="center"/>
    </xf>
    <xf numFmtId="0" fontId="3" fillId="0" borderId="0" xfId="1" quotePrefix="1" applyAlignment="1">
      <alignment horizontal="left"/>
    </xf>
    <xf numFmtId="0" fontId="3" fillId="0" borderId="0" xfId="56" applyFont="1" applyAlignment="1">
      <alignment horizontal="left" vertical="center" indent="2"/>
    </xf>
    <xf numFmtId="0" fontId="10" fillId="0" borderId="0" xfId="56" applyFont="1" applyAlignment="1">
      <alignment horizontal="left" vertical="center"/>
    </xf>
    <xf numFmtId="0" fontId="157" fillId="0" borderId="0" xfId="56" applyFont="1" applyAlignment="1">
      <alignment vertical="center"/>
    </xf>
    <xf numFmtId="0" fontId="158" fillId="0" borderId="0" xfId="57" applyFont="1"/>
    <xf numFmtId="0" fontId="158" fillId="0" borderId="0" xfId="57" applyFont="1" applyAlignment="1">
      <alignment horizontal="center" vertical="center"/>
    </xf>
    <xf numFmtId="0" fontId="157" fillId="0" borderId="0" xfId="57" applyFont="1" applyAlignment="1">
      <alignment horizontal="center" vertical="center"/>
    </xf>
    <xf numFmtId="0" fontId="156" fillId="0" borderId="0" xfId="57" applyFont="1"/>
    <xf numFmtId="0" fontId="157" fillId="0" borderId="0" xfId="57" applyFont="1" applyAlignment="1">
      <alignment horizontal="left"/>
    </xf>
    <xf numFmtId="0" fontId="155" fillId="0" borderId="0" xfId="57" quotePrefix="1" applyFont="1" applyAlignment="1">
      <alignment horizontal="center" vertical="center"/>
    </xf>
    <xf numFmtId="0" fontId="156" fillId="0" borderId="0" xfId="57" quotePrefix="1" applyFont="1" applyAlignment="1">
      <alignment horizontal="center" vertical="center"/>
    </xf>
    <xf numFmtId="0" fontId="158" fillId="5" borderId="0" xfId="57" applyFont="1" applyFill="1"/>
    <xf numFmtId="0" fontId="157" fillId="5" borderId="0" xfId="57"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9" fillId="0" borderId="0" xfId="1" applyFont="1"/>
    <xf numFmtId="0" fontId="160" fillId="0" borderId="0" xfId="1" applyFont="1"/>
    <xf numFmtId="0" fontId="13" fillId="0" borderId="0" xfId="1" applyFont="1" applyAlignment="1">
      <alignment horizontal="center"/>
    </xf>
    <xf numFmtId="0" fontId="13" fillId="0" borderId="0" xfId="1" applyFont="1" applyAlignment="1">
      <alignment horizontal="center"/>
    </xf>
    <xf numFmtId="0" fontId="161" fillId="0" borderId="0" xfId="1" applyFont="1" applyAlignment="1">
      <alignment horizontal="justify" vertical="justify" wrapText="1"/>
    </xf>
    <xf numFmtId="0" fontId="44" fillId="0" borderId="0" xfId="1" applyFont="1" applyAlignment="1">
      <alignment vertical="justify" wrapText="1"/>
    </xf>
    <xf numFmtId="0" fontId="161"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9">
    <cellStyle name="Hipervínculo" xfId="12" builtinId="8"/>
    <cellStyle name="Hipervínculo 2" xfId="24" xr:uid="{E88BA04B-8204-4249-9CBC-212190F66F72}"/>
    <cellStyle name="Millares [0]_1.2.4" xfId="8" xr:uid="{DBE0FA65-492C-4777-804A-36205D05D2A2}"/>
    <cellStyle name="Millares [0]_1.2.4_36Estruct%-credIndirectXEmp04-01" xfId="25" xr:uid="{A47619A8-B839-4A99-9958-5CDE4515619A}"/>
    <cellStyle name="Millares [0]_1.2.4_39Estruct%IngresosFinanc04-01" xfId="29" xr:uid="{3F485507-8B52-4F7E-890A-FC1F0A7FA5BC}"/>
    <cellStyle name="Millares [0]_1.4.4_Estrc%t-ActivosPasivo" xfId="23" xr:uid="{2ABF946A-EA3E-4028-892D-814F5C771B6D}"/>
    <cellStyle name="Millares [0]_1.4.5.3_Est-Finac Feb-2002" xfId="52" xr:uid="{4A5F91E6-D74A-476F-84C8-A02618B13D57}"/>
    <cellStyle name="Millares [0]_10,11,12,13-Rank-02" xfId="15" xr:uid="{A0D54688-8472-443B-85B3-3F9285F67062}"/>
    <cellStyle name="Millares [0]_31Estruct%-Activo04-01" xfId="4" xr:uid="{B821963C-2B07-4FE4-8B61-C758B1BE188B}"/>
    <cellStyle name="Millares [0]_31Estruct%-Activo04-01 2" xfId="9" xr:uid="{0D5829E3-ABA7-4C8A-B5BE-A3E0371FBF60}"/>
    <cellStyle name="Millares [0]_Estruct%-Activo_Est-Finac Feb-2002" xfId="21" xr:uid="{76F610FB-6DE1-417D-ABF5-C927FFC57395}"/>
    <cellStyle name="Millares [0]_ForCua_Estadistica" xfId="46" xr:uid="{AEA4CFD4-36E0-469D-B469-E1A1072D42E6}"/>
    <cellStyle name="Millares [0]_ForCua_SectDepa" xfId="35" xr:uid="{01C2116B-5441-405B-B141-707CAEFE9859}"/>
    <cellStyle name="Millares [0]_Rankin-Créditos" xfId="13" xr:uid="{E0630C4D-3188-4EE9-9CE8-B5721C8C43C6}"/>
    <cellStyle name="Millares 2" xfId="10" xr:uid="{33FC793F-BBE5-4766-860B-2E812B65D26F}"/>
    <cellStyle name="Millares 2 2" xfId="58" xr:uid="{CD2E2F16-D807-42E6-97C8-F3C8A3C36234}"/>
    <cellStyle name="Millares 3" xfId="40" xr:uid="{A58DF369-39F1-4A5D-A276-3B2E0BC49521}"/>
    <cellStyle name="Millares 7" xfId="37" xr:uid="{4F7FD6DA-4A6A-4178-BB9E-184E156F7027}"/>
    <cellStyle name="Millares 8" xfId="47" xr:uid="{3F4E2939-4DCD-44B1-B3A9-50D3364C0BF4}"/>
    <cellStyle name="Millares_01-25 Bcos Ene-2002" xfId="42" xr:uid="{2802965D-D64A-44D2-B1F9-241D0E2BD76C}"/>
    <cellStyle name="Millares_01y22-Anexo3 XMonedaYComercYMicroemp" xfId="43" xr:uid="{C2308C12-2818-41BF-9E34-789FD085280A}"/>
    <cellStyle name="Millares_04-DptosSeg Escala" xfId="38" xr:uid="{231B3FE1-6DCB-49C9-A75A-4A2E03E2AE89}"/>
    <cellStyle name="Millares_14-Indicadores Bcos" xfId="32" xr:uid="{1DFFE8F8-B9C1-4500-83D8-5FFC10274537}"/>
    <cellStyle name="Millares_17-CredtDSSituacion" xfId="41" xr:uid="{7538D4DF-FAAB-4AF2-9552-5DACAD441E84}"/>
    <cellStyle name="Millares_22- Req. Patrimonial 30-07-2009" xfId="54" xr:uid="{31BFE42B-5E79-410F-A084-3D2052A37C16}"/>
    <cellStyle name="Millares_26-34 Bcos Ene2002" xfId="7" xr:uid="{B8574EEE-318B-44DC-9A98-27D3C125CC93}"/>
    <cellStyle name="Millares_35-43 Bcos Ene-2002" xfId="17" xr:uid="{FD3232BC-CB87-45CD-9762-B8B3647BF947}"/>
    <cellStyle name="Millares_40-Estruc IngresosFinanc" xfId="28" xr:uid="{D9850C2A-C52A-4639-B219-758EDC0C6A41}"/>
    <cellStyle name="Millares_Estruct%-Dep" xfId="26" xr:uid="{7102769A-8E5A-4D87-B5E4-569972F7220A}"/>
    <cellStyle name="Millares_Estruct%-Pasivo 2" xfId="50" xr:uid="{A46416DE-BF92-4067-ABA9-28B4A7567BA1}"/>
    <cellStyle name="Millares_Estruct%-Pasivo_Est-Finac Feb-2002" xfId="20" xr:uid="{F9E0CE0B-A320-4381-BAD9-528D05E8C7AB}"/>
    <cellStyle name="Millares_Estruct%-Pasivo_Estrc%t-ActivosPasivo" xfId="22" xr:uid="{F0FD8184-23E2-4F1C-96D4-F016142D0336}"/>
    <cellStyle name="Millares_Informe - BG,EGP e Indic Financ " xfId="33" xr:uid="{EFC5B589-55FD-46B5-AE11-41EA75EEBE2E}"/>
    <cellStyle name="Millares_Posicion Global 30-07-2009" xfId="55" xr:uid="{9944DECA-ED3B-45A7-B257-9090719B3C59}"/>
    <cellStyle name="Normal" xfId="0" builtinId="0"/>
    <cellStyle name="Normal 10" xfId="5" xr:uid="{A9072B9E-C9FB-4E42-9BA7-C343443ACBE5}"/>
    <cellStyle name="Normal 2" xfId="1" xr:uid="{AEE774A3-ABD8-4AD6-8DDE-35ED09BAF669}"/>
    <cellStyle name="Normal 2 2" xfId="2" xr:uid="{B8E3F0D4-963C-45B9-93AD-54EE9341BFE3}"/>
    <cellStyle name="Normal 2 2 2" xfId="6" xr:uid="{82C23CBF-66B7-4BD4-A5D4-55AA725273F3}"/>
    <cellStyle name="Normal 2 2 3" xfId="56" xr:uid="{40ED3252-3B49-4086-B5D2-12A53A115796}"/>
    <cellStyle name="Normal 3" xfId="3" xr:uid="{09E606E3-9493-448C-8DE6-1D534EA64D53}"/>
    <cellStyle name="Normal 3 2" xfId="36" xr:uid="{3C2CF788-E615-4B1D-8555-67301C10FB0D}"/>
    <cellStyle name="Normal 3 3" xfId="57" xr:uid="{9A62376D-48D4-4CA3-ACA7-7F449FB4F52A}"/>
    <cellStyle name="Normal 4" xfId="14" xr:uid="{D323FF57-B1D6-48BD-80F1-8B4FFB877723}"/>
    <cellStyle name="Normal 5" xfId="11" xr:uid="{6BAEEFB0-45A2-4B1A-A6CF-0FF4857F15E0}"/>
    <cellStyle name="Normal 5 2" xfId="49" xr:uid="{38E09939-9B68-4384-80F4-ECD8F811E5F0}"/>
    <cellStyle name="Normal 6" xfId="34" xr:uid="{5179BDB9-9EBB-4BAE-9116-CD5ED5CD23F0}"/>
    <cellStyle name="Normal 9" xfId="48" xr:uid="{BCE9AE92-870D-4B88-8CA7-5F1D3D2F3F43}"/>
    <cellStyle name="Normal_47-Indicadores" xfId="30" xr:uid="{4FD65F9C-CEDD-435F-B2FA-4D739C5AF4E4}"/>
    <cellStyle name="Normal_Activo, Patrimonio Promedio y Utilidad Anualiz Dic" xfId="39" xr:uid="{D3C2CD13-0F85-4BF1-8E36-8AFB4B80589B}"/>
    <cellStyle name="Normal_Anexo2_propuesta" xfId="51" xr:uid="{ED6904EF-E25E-475F-84F0-68318AE7A824}"/>
    <cellStyle name="Normal_Bcos" xfId="45" xr:uid="{12F8F29C-B24F-4180-A1B9-FCD55FDEFB69}"/>
    <cellStyle name="Normal_BG-bcos-Jul-2001" xfId="18" xr:uid="{B070B4DE-6EED-40F3-8931-31CE4CF4E76F}"/>
    <cellStyle name="Normal_cuadro-morosidad-plazos" xfId="16" xr:uid="{C3F4E285-2856-474B-8744-7B37CA0BE914}"/>
    <cellStyle name="Normal_cuadro-morosidad-plazos_RatiosmorosidadSdíasIncumplimiento (Bcos) Rpte 14" xfId="44" xr:uid="{1FEDA05C-382C-44E2-8F37-B73B79E7F17A}"/>
    <cellStyle name="Normal_Informe - BG,EGP e Indic Financ " xfId="31" xr:uid="{D9310C09-87BC-468C-982D-E31A946EA60C}"/>
    <cellStyle name="Normal_Libro8" xfId="53" xr:uid="{ECA0BD5F-CFFF-4F26-A9EA-AE7CA2CF1DDB}"/>
    <cellStyle name="Normal_Palanca_06.99" xfId="27" xr:uid="{FA1F8620-DD53-4F74-AF8E-AC44E9EB4994}"/>
    <cellStyle name="Porcentaje 2" xfId="19" xr:uid="{E20DB37A-B177-4E8D-AC1A-536942575A51}"/>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838B4C0D-CFEB-4FD8-941E-23AA4EFD0582}"/>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119</xdr:row>
      <xdr:rowOff>19050</xdr:rowOff>
    </xdr:from>
    <xdr:to>
      <xdr:col>41</xdr:col>
      <xdr:colOff>0</xdr:colOff>
      <xdr:row>121</xdr:row>
      <xdr:rowOff>0</xdr:rowOff>
    </xdr:to>
    <xdr:sp macro="" textlink="">
      <xdr:nvSpPr>
        <xdr:cNvPr id="2" name="Text Box 1">
          <a:extLst>
            <a:ext uri="{FF2B5EF4-FFF2-40B4-BE49-F238E27FC236}">
              <a16:creationId xmlns:a16="http://schemas.microsoft.com/office/drawing/2014/main" id="{C7BE98AB-2DF8-4471-B013-0C0F072F50AA}"/>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3" name="Text Box 2">
          <a:extLst>
            <a:ext uri="{FF2B5EF4-FFF2-40B4-BE49-F238E27FC236}">
              <a16:creationId xmlns:a16="http://schemas.microsoft.com/office/drawing/2014/main" id="{A46EDF65-C665-47E7-B47D-BE64B245825B}"/>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4" name="Text Box 3">
          <a:extLst>
            <a:ext uri="{FF2B5EF4-FFF2-40B4-BE49-F238E27FC236}">
              <a16:creationId xmlns:a16="http://schemas.microsoft.com/office/drawing/2014/main" id="{0BA3CA7E-B49A-495C-9DEE-6BA0A1F2E1ED}"/>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8C84101E-E27C-45CB-BBB8-EFC1194E607D}"/>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E37EE00A-B722-4E49-98D7-597BADCFC61B}"/>
            </a:ext>
          </a:extLst>
        </xdr:cNvPr>
        <xdr:cNvSpPr txBox="1">
          <a:spLocks noChangeArrowheads="1"/>
        </xdr:cNvSpPr>
      </xdr:nvSpPr>
      <xdr:spPr bwMode="auto">
        <a:xfrm>
          <a:off x="13373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92C6BD18-2C5F-484E-8240-BEB25DA20E89}"/>
            </a:ext>
          </a:extLst>
        </xdr:cNvPr>
        <xdr:cNvSpPr txBox="1">
          <a:spLocks noChangeArrowheads="1"/>
        </xdr:cNvSpPr>
      </xdr:nvSpPr>
      <xdr:spPr bwMode="auto">
        <a:xfrm>
          <a:off x="23736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C2853155-1B0E-480A-8A01-910D573ECC5E}"/>
            </a:ext>
          </a:extLst>
        </xdr:cNvPr>
        <xdr:cNvSpPr txBox="1">
          <a:spLocks noChangeArrowheads="1"/>
        </xdr:cNvSpPr>
      </xdr:nvSpPr>
      <xdr:spPr bwMode="auto">
        <a:xfrm>
          <a:off x="33870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6" name="Text Box 5">
          <a:extLst>
            <a:ext uri="{FF2B5EF4-FFF2-40B4-BE49-F238E27FC236}">
              <a16:creationId xmlns:a16="http://schemas.microsoft.com/office/drawing/2014/main" id="{5739C198-BFCB-4A47-BB94-AF8B4D143DE6}"/>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7" name="Text Box 6">
          <a:extLst>
            <a:ext uri="{FF2B5EF4-FFF2-40B4-BE49-F238E27FC236}">
              <a16:creationId xmlns:a16="http://schemas.microsoft.com/office/drawing/2014/main" id="{5338DC74-5D25-4E64-B4FF-1E3FDE2F1FA4}"/>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8" name="Text Box 7">
          <a:extLst>
            <a:ext uri="{FF2B5EF4-FFF2-40B4-BE49-F238E27FC236}">
              <a16:creationId xmlns:a16="http://schemas.microsoft.com/office/drawing/2014/main" id="{A16DFB2B-21E6-45A7-B03C-585A52692D77}"/>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9" name="Text Box 8">
          <a:extLst>
            <a:ext uri="{FF2B5EF4-FFF2-40B4-BE49-F238E27FC236}">
              <a16:creationId xmlns:a16="http://schemas.microsoft.com/office/drawing/2014/main" id="{41B791BE-1518-4DA0-AF52-8ECC4F5B9881}"/>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10" name="Text Box 25">
          <a:extLst>
            <a:ext uri="{FF2B5EF4-FFF2-40B4-BE49-F238E27FC236}">
              <a16:creationId xmlns:a16="http://schemas.microsoft.com/office/drawing/2014/main" id="{B28F219B-A483-4573-BFB2-E4D5F8268669}"/>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4AEB1FF4-81B9-473E-8F66-1126328EE6FB}"/>
            </a:ext>
          </a:extLst>
        </xdr:cNvPr>
        <xdr:cNvSpPr txBox="1">
          <a:spLocks noChangeArrowheads="1"/>
        </xdr:cNvSpPr>
      </xdr:nvSpPr>
      <xdr:spPr bwMode="auto">
        <a:xfrm>
          <a:off x="5553075" y="17145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Pc-OBorda/Boletin-Bcos/BOLETIN%20PUBLIC%20WEB/2024/Dic/EF/Data/Informe%20-%20Boletin%20-%20EEFF%20e%20Indic%20Emp.%20F%20Vigente%20Dic%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steco/Esteco/ASF/Bolet&#237;n/Nuevas%20REFERENCIAS/Financieras/Hasta%20enero%202025/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ctual%20Consolidado/EF/Indicadores%202024%20Dic%20E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3">
          <cell r="B3">
            <v>45657</v>
          </cell>
        </row>
        <row r="62">
          <cell r="B62" t="str">
            <v>Tipo de Cambio Contable:  S/ 3.764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00F2-5495-4CCE-9534-4B40F353816D}">
  <dimension ref="A1:I25"/>
  <sheetViews>
    <sheetView showGridLines="0" tabSelected="1" view="pageBreakPreview" zoomScaleSheetLayoutView="120" workbookViewId="0">
      <selection activeCell="A6" sqref="A6:I6"/>
    </sheetView>
  </sheetViews>
  <sheetFormatPr baseColWidth="10" defaultColWidth="11.42578125" defaultRowHeight="16.5"/>
  <cols>
    <col min="1" max="1" width="4.7109375" style="1289" customWidth="1"/>
    <col min="2" max="9" width="12.28515625" style="1289" customWidth="1"/>
    <col min="10" max="16384" width="11.42578125" style="1289"/>
  </cols>
  <sheetData>
    <row r="1" spans="1:9" ht="17.25" thickTop="1">
      <c r="A1" s="1288"/>
      <c r="B1" s="1288"/>
      <c r="C1" s="1288"/>
      <c r="D1" s="1288"/>
      <c r="E1" s="1288"/>
      <c r="F1" s="1288"/>
      <c r="G1" s="1288"/>
      <c r="H1" s="1288"/>
    </row>
    <row r="2" spans="1:9">
      <c r="B2" s="1290"/>
    </row>
    <row r="3" spans="1:9" ht="27">
      <c r="B3" s="1291" t="s">
        <v>1407</v>
      </c>
    </row>
    <row r="4" spans="1:9" ht="22.5">
      <c r="B4" s="1292"/>
    </row>
    <row r="6" spans="1:9">
      <c r="A6" s="1293"/>
      <c r="B6" s="1293"/>
      <c r="C6" s="1293"/>
      <c r="D6" s="1293"/>
      <c r="E6" s="1293"/>
      <c r="F6" s="1293"/>
      <c r="G6" s="1293"/>
      <c r="H6" s="1293"/>
      <c r="I6" s="1293"/>
    </row>
    <row r="7" spans="1:9">
      <c r="A7" s="1294"/>
      <c r="B7" s="1294"/>
      <c r="C7" s="1294"/>
      <c r="E7" s="1294"/>
      <c r="F7" s="1294"/>
      <c r="G7" s="1294"/>
      <c r="H7" s="1294"/>
      <c r="I7" s="1294"/>
    </row>
    <row r="8" spans="1:9">
      <c r="A8" s="1294"/>
      <c r="B8" s="1294"/>
      <c r="C8" s="1294"/>
      <c r="D8" s="1294"/>
      <c r="E8" s="1294"/>
      <c r="F8" s="1294"/>
      <c r="G8" s="1294"/>
      <c r="H8" s="1294"/>
      <c r="I8" s="1294"/>
    </row>
    <row r="9" spans="1:9" ht="15.75" customHeight="1">
      <c r="B9" s="1295"/>
      <c r="C9" s="1295"/>
      <c r="D9" s="1295"/>
      <c r="E9" s="1295"/>
      <c r="F9" s="1295"/>
      <c r="G9" s="1295"/>
      <c r="H9" s="1295"/>
    </row>
    <row r="10" spans="1:9" ht="15.75" customHeight="1">
      <c r="B10" s="1295"/>
      <c r="C10" s="1295"/>
      <c r="D10" s="1295"/>
      <c r="E10" s="1295"/>
      <c r="F10" s="1295"/>
      <c r="G10" s="1295"/>
      <c r="H10" s="1295"/>
      <c r="I10" s="1296"/>
    </row>
    <row r="11" spans="1:9" ht="15.75" customHeight="1">
      <c r="B11" s="1295"/>
      <c r="C11" s="1295"/>
      <c r="D11" s="1295"/>
      <c r="E11" s="1295"/>
      <c r="F11" s="1295"/>
      <c r="G11" s="1295"/>
      <c r="H11" s="1295"/>
      <c r="I11" s="1296"/>
    </row>
    <row r="12" spans="1:9" ht="15.75" customHeight="1">
      <c r="B12" s="1295"/>
      <c r="C12" s="1295"/>
      <c r="D12" s="1295"/>
      <c r="E12" s="1295"/>
      <c r="F12" s="1295"/>
      <c r="G12" s="1295"/>
      <c r="H12" s="1295"/>
      <c r="I12" s="1296"/>
    </row>
    <row r="13" spans="1:9" ht="15.75" customHeight="1">
      <c r="B13" s="1295"/>
      <c r="C13" s="1295"/>
      <c r="D13" s="1295"/>
      <c r="E13" s="1295"/>
      <c r="F13" s="1295"/>
      <c r="G13" s="1295"/>
      <c r="H13" s="1295"/>
      <c r="I13" s="1296"/>
    </row>
    <row r="14" spans="1:9" ht="15.75" customHeight="1">
      <c r="B14" s="1295"/>
      <c r="C14" s="1295"/>
      <c r="D14" s="1295"/>
      <c r="E14" s="1295"/>
      <c r="F14" s="1295"/>
      <c r="G14" s="1295"/>
      <c r="H14" s="1295"/>
      <c r="I14" s="1296"/>
    </row>
    <row r="15" spans="1:9" ht="15.75" customHeight="1">
      <c r="B15" s="1295"/>
      <c r="C15" s="1295"/>
      <c r="D15" s="1295"/>
      <c r="E15" s="1295"/>
      <c r="F15" s="1295"/>
      <c r="G15" s="1295"/>
      <c r="H15" s="1295"/>
    </row>
    <row r="16" spans="1:9" ht="15.75" customHeight="1">
      <c r="B16" s="1295"/>
      <c r="C16" s="1295"/>
      <c r="D16" s="1295"/>
      <c r="E16" s="1295"/>
      <c r="F16" s="1295"/>
      <c r="G16" s="1295"/>
      <c r="H16" s="1295"/>
    </row>
    <row r="17" spans="1:9" ht="15.75" customHeight="1">
      <c r="B17" s="1297"/>
      <c r="C17" s="1297"/>
      <c r="D17" s="1297"/>
      <c r="E17" s="1297"/>
      <c r="F17" s="1297"/>
      <c r="G17" s="1297"/>
      <c r="H17" s="1297"/>
    </row>
    <row r="18" spans="1:9" ht="15.75" customHeight="1">
      <c r="B18" s="1297"/>
      <c r="C18" s="1297"/>
      <c r="D18" s="1297"/>
      <c r="E18" s="1297"/>
      <c r="F18" s="1297"/>
      <c r="G18" s="1297"/>
      <c r="H18" s="1297"/>
    </row>
    <row r="19" spans="1:9" ht="15.75" customHeight="1">
      <c r="B19" s="1297"/>
      <c r="C19" s="1297"/>
      <c r="D19" s="1297"/>
      <c r="E19" s="1297"/>
      <c r="F19" s="1298"/>
      <c r="G19" s="1298"/>
      <c r="H19" s="1298"/>
      <c r="I19" s="1298"/>
    </row>
    <row r="20" spans="1:9" ht="15.75" customHeight="1">
      <c r="B20" s="1299"/>
      <c r="C20" s="1299"/>
      <c r="D20" s="1299"/>
      <c r="E20" s="1299"/>
      <c r="F20" s="1298"/>
      <c r="G20" s="1298"/>
      <c r="H20" s="1298"/>
      <c r="I20" s="1298"/>
    </row>
    <row r="21" spans="1:9" ht="15.75" customHeight="1">
      <c r="B21" s="1299"/>
      <c r="C21" s="1299"/>
      <c r="D21" s="1299"/>
      <c r="E21" s="1299"/>
      <c r="F21" s="1298"/>
      <c r="G21" s="1298"/>
      <c r="H21" s="1298"/>
      <c r="I21" s="1298"/>
    </row>
    <row r="22" spans="1:9" ht="15.75" customHeight="1">
      <c r="B22" s="1299"/>
      <c r="C22" s="1299"/>
      <c r="D22" s="1299"/>
      <c r="E22" s="1299"/>
      <c r="F22" s="1300"/>
      <c r="G22" s="1300"/>
      <c r="H22" s="1300"/>
      <c r="I22" s="1301"/>
    </row>
    <row r="23" spans="1:9" ht="15.75" customHeight="1" thickBot="1">
      <c r="A23" s="1302"/>
      <c r="B23" s="1302"/>
      <c r="C23" s="1302"/>
      <c r="D23" s="1302"/>
      <c r="E23" s="1302"/>
      <c r="F23" s="1302"/>
      <c r="G23" s="1302"/>
      <c r="H23" s="1302"/>
      <c r="I23" s="1302"/>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74E9-4405-4D13-A051-577289474B31}">
  <dimension ref="A4:C60"/>
  <sheetViews>
    <sheetView showGridLines="0" view="pageBreakPreview" zoomScaleNormal="100" zoomScaleSheetLayoutView="100" workbookViewId="0">
      <selection sqref="A1:C65"/>
    </sheetView>
  </sheetViews>
  <sheetFormatPr baseColWidth="10" defaultRowHeight="15"/>
  <cols>
    <col min="1" max="1" width="4.28515625" style="1225" customWidth="1"/>
    <col min="2" max="2" width="89" style="1225" customWidth="1"/>
    <col min="3" max="3" width="12.5703125" style="1225" customWidth="1"/>
    <col min="4" max="16384" width="11.42578125" style="1225"/>
  </cols>
  <sheetData>
    <row r="4" spans="1:3" ht="18.75">
      <c r="A4" s="1226" t="s">
        <v>1037</v>
      </c>
      <c r="B4" s="1226"/>
      <c r="C4" s="1226"/>
    </row>
    <row r="6" spans="1:3">
      <c r="B6" s="1229" t="s">
        <v>1351</v>
      </c>
      <c r="C6" s="1287" t="s">
        <v>1352</v>
      </c>
    </row>
    <row r="7" spans="1:3">
      <c r="B7" s="1229" t="s">
        <v>1353</v>
      </c>
      <c r="C7" s="1225">
        <v>1</v>
      </c>
    </row>
    <row r="8" spans="1:3">
      <c r="B8" s="1229" t="s">
        <v>1354</v>
      </c>
      <c r="C8" s="1225">
        <v>2</v>
      </c>
    </row>
    <row r="9" spans="1:3">
      <c r="B9" s="1229" t="s">
        <v>1355</v>
      </c>
      <c r="C9" s="1225">
        <v>3</v>
      </c>
    </row>
    <row r="10" spans="1:3">
      <c r="B10" s="1229" t="s">
        <v>1356</v>
      </c>
      <c r="C10" s="1225">
        <v>4</v>
      </c>
    </row>
    <row r="11" spans="1:3">
      <c r="B11" s="1229" t="s">
        <v>1357</v>
      </c>
      <c r="C11" s="1225">
        <v>5</v>
      </c>
    </row>
    <row r="12" spans="1:3">
      <c r="B12" s="1229" t="s">
        <v>1358</v>
      </c>
      <c r="C12" s="1225">
        <v>6</v>
      </c>
    </row>
    <row r="13" spans="1:3">
      <c r="B13" s="1229" t="s">
        <v>1359</v>
      </c>
      <c r="C13" s="1225">
        <v>7</v>
      </c>
    </row>
    <row r="14" spans="1:3">
      <c r="B14" s="1229" t="s">
        <v>1360</v>
      </c>
      <c r="C14" s="1225">
        <v>8</v>
      </c>
    </row>
    <row r="15" spans="1:3">
      <c r="B15" s="1229" t="s">
        <v>1361</v>
      </c>
      <c r="C15" s="1225">
        <v>9</v>
      </c>
    </row>
    <row r="16" spans="1:3">
      <c r="B16" s="1229" t="s">
        <v>1362</v>
      </c>
      <c r="C16" s="1225">
        <v>10</v>
      </c>
    </row>
    <row r="17" spans="2:3">
      <c r="B17" s="1229" t="s">
        <v>1363</v>
      </c>
      <c r="C17" s="1225">
        <v>11</v>
      </c>
    </row>
    <row r="18" spans="2:3">
      <c r="B18" s="1229" t="s">
        <v>1364</v>
      </c>
      <c r="C18" s="1225">
        <v>12</v>
      </c>
    </row>
    <row r="19" spans="2:3">
      <c r="B19" s="1229" t="s">
        <v>1365</v>
      </c>
      <c r="C19" s="1225">
        <v>13</v>
      </c>
    </row>
    <row r="20" spans="2:3">
      <c r="B20" s="1229" t="s">
        <v>1366</v>
      </c>
      <c r="C20" s="1225">
        <v>14</v>
      </c>
    </row>
    <row r="21" spans="2:3">
      <c r="B21" s="1229" t="s">
        <v>1367</v>
      </c>
      <c r="C21" s="1225">
        <v>15</v>
      </c>
    </row>
    <row r="22" spans="2:3">
      <c r="B22" s="1229" t="s">
        <v>1368</v>
      </c>
      <c r="C22" s="1225">
        <v>16</v>
      </c>
    </row>
    <row r="23" spans="2:3">
      <c r="B23" s="1229" t="s">
        <v>1369</v>
      </c>
      <c r="C23" s="1225">
        <v>17</v>
      </c>
    </row>
    <row r="24" spans="2:3">
      <c r="B24" s="1229" t="s">
        <v>1370</v>
      </c>
      <c r="C24" s="1225">
        <v>18</v>
      </c>
    </row>
    <row r="25" spans="2:3">
      <c r="B25" s="1229" t="s">
        <v>1371</v>
      </c>
      <c r="C25" s="1225">
        <v>19</v>
      </c>
    </row>
    <row r="26" spans="2:3">
      <c r="B26" s="1229" t="s">
        <v>1372</v>
      </c>
      <c r="C26" s="1225">
        <v>20</v>
      </c>
    </row>
    <row r="27" spans="2:3">
      <c r="B27" s="1229" t="s">
        <v>1373</v>
      </c>
      <c r="C27" s="1225">
        <v>21</v>
      </c>
    </row>
    <row r="28" spans="2:3">
      <c r="B28" s="1229" t="s">
        <v>1374</v>
      </c>
      <c r="C28" s="1225">
        <v>22</v>
      </c>
    </row>
    <row r="29" spans="2:3">
      <c r="B29" s="1229" t="s">
        <v>1375</v>
      </c>
      <c r="C29" s="1225">
        <v>23</v>
      </c>
    </row>
    <row r="30" spans="2:3">
      <c r="B30" s="1229" t="s">
        <v>1376</v>
      </c>
      <c r="C30" s="1225">
        <v>24</v>
      </c>
    </row>
    <row r="31" spans="2:3">
      <c r="B31" s="1229" t="s">
        <v>1377</v>
      </c>
      <c r="C31" s="1225">
        <v>25</v>
      </c>
    </row>
    <row r="32" spans="2:3">
      <c r="B32" s="1229" t="s">
        <v>1378</v>
      </c>
      <c r="C32" s="1225">
        <v>26</v>
      </c>
    </row>
    <row r="33" spans="2:3">
      <c r="B33" s="1229" t="s">
        <v>1379</v>
      </c>
      <c r="C33" s="1225">
        <v>27</v>
      </c>
    </row>
    <row r="34" spans="2:3">
      <c r="B34" s="1229" t="s">
        <v>1380</v>
      </c>
      <c r="C34" s="1225">
        <v>28</v>
      </c>
    </row>
    <row r="35" spans="2:3">
      <c r="B35" s="1229" t="s">
        <v>1381</v>
      </c>
      <c r="C35" s="1225">
        <v>29</v>
      </c>
    </row>
    <row r="36" spans="2:3">
      <c r="B36" s="1229" t="s">
        <v>1382</v>
      </c>
      <c r="C36" s="1225">
        <v>30</v>
      </c>
    </row>
    <row r="37" spans="2:3">
      <c r="B37" s="1229" t="s">
        <v>1383</v>
      </c>
      <c r="C37" s="1225">
        <v>31</v>
      </c>
    </row>
    <row r="38" spans="2:3">
      <c r="B38" s="1229" t="s">
        <v>1384</v>
      </c>
      <c r="C38" s="1225">
        <v>32</v>
      </c>
    </row>
    <row r="39" spans="2:3">
      <c r="B39" s="1229" t="s">
        <v>1385</v>
      </c>
      <c r="C39" s="1225">
        <v>33</v>
      </c>
    </row>
    <row r="40" spans="2:3">
      <c r="B40" s="1229" t="s">
        <v>1386</v>
      </c>
      <c r="C40" s="1225">
        <v>34</v>
      </c>
    </row>
    <row r="41" spans="2:3">
      <c r="B41" s="1229" t="s">
        <v>1387</v>
      </c>
      <c r="C41" s="1225">
        <v>35</v>
      </c>
    </row>
    <row r="42" spans="2:3">
      <c r="B42" s="1229" t="s">
        <v>1388</v>
      </c>
      <c r="C42" s="1225">
        <v>36</v>
      </c>
    </row>
    <row r="43" spans="2:3">
      <c r="B43" s="1229" t="s">
        <v>1389</v>
      </c>
      <c r="C43" s="1225">
        <v>37</v>
      </c>
    </row>
    <row r="44" spans="2:3">
      <c r="B44" s="1229" t="s">
        <v>1390</v>
      </c>
      <c r="C44" s="1225">
        <v>38</v>
      </c>
    </row>
    <row r="45" spans="2:3">
      <c r="B45" s="1229" t="s">
        <v>1391</v>
      </c>
      <c r="C45" s="1225">
        <v>39</v>
      </c>
    </row>
    <row r="46" spans="2:3">
      <c r="B46" s="1229" t="s">
        <v>1392</v>
      </c>
      <c r="C46" s="1225">
        <v>40</v>
      </c>
    </row>
    <row r="47" spans="2:3">
      <c r="B47" s="1229" t="s">
        <v>1393</v>
      </c>
      <c r="C47" s="1225">
        <v>41</v>
      </c>
    </row>
    <row r="48" spans="2:3">
      <c r="B48" s="1229" t="s">
        <v>1394</v>
      </c>
      <c r="C48" s="1225">
        <v>42</v>
      </c>
    </row>
    <row r="49" spans="2:3">
      <c r="B49" s="1229" t="s">
        <v>1395</v>
      </c>
      <c r="C49" s="1225">
        <v>43</v>
      </c>
    </row>
    <row r="50" spans="2:3">
      <c r="B50" s="1229" t="s">
        <v>1396</v>
      </c>
      <c r="C50" s="1225">
        <v>44</v>
      </c>
    </row>
    <row r="51" spans="2:3">
      <c r="B51" s="1229" t="s">
        <v>1397</v>
      </c>
      <c r="C51" s="1225">
        <v>45</v>
      </c>
    </row>
    <row r="52" spans="2:3">
      <c r="B52" s="1229" t="s">
        <v>1398</v>
      </c>
      <c r="C52" s="1225">
        <v>46</v>
      </c>
    </row>
    <row r="53" spans="2:3">
      <c r="B53" s="1229" t="s">
        <v>1399</v>
      </c>
      <c r="C53" s="1225">
        <v>47</v>
      </c>
    </row>
    <row r="54" spans="2:3">
      <c r="B54" s="1229" t="s">
        <v>1400</v>
      </c>
      <c r="C54" s="1225">
        <v>48</v>
      </c>
    </row>
    <row r="55" spans="2:3">
      <c r="B55" s="1229" t="s">
        <v>1401</v>
      </c>
      <c r="C55" s="1225">
        <v>49</v>
      </c>
    </row>
    <row r="56" spans="2:3">
      <c r="B56" s="1229" t="s">
        <v>1402</v>
      </c>
      <c r="C56" s="1225">
        <v>50</v>
      </c>
    </row>
    <row r="57" spans="2:3">
      <c r="B57" s="1229" t="s">
        <v>1403</v>
      </c>
      <c r="C57" s="1225">
        <v>51</v>
      </c>
    </row>
    <row r="58" spans="2:3">
      <c r="B58" s="1229" t="s">
        <v>1404</v>
      </c>
      <c r="C58" s="1225">
        <v>52</v>
      </c>
    </row>
    <row r="59" spans="2:3">
      <c r="B59" s="1229" t="s">
        <v>1405</v>
      </c>
      <c r="C59" s="1225">
        <v>53</v>
      </c>
    </row>
    <row r="60" spans="2:3">
      <c r="B60" s="1229" t="s">
        <v>1406</v>
      </c>
      <c r="C60" s="1225">
        <v>54</v>
      </c>
    </row>
  </sheetData>
  <mergeCells count="1">
    <mergeCell ref="A4:C4"/>
  </mergeCells>
  <hyperlinks>
    <hyperlink ref="B6" location="Agregación_EEFF!A5" display="Nota sobre la agregación de los E.E.F.F." xr:uid="{D00A80AC-10BE-4D20-BFFB-0A857D22925C}"/>
    <hyperlink ref="B7" location="1!A5" display="Balance General  " xr:uid="{6A836EAA-9DEF-4066-BAA7-FA1B80C26D10}"/>
    <hyperlink ref="B8" location="2!A5" display="Estado de Ganancias y Pérdidas  " xr:uid="{5A5230E9-C658-434C-8E5A-FEA183DD1341}"/>
    <hyperlink ref="B9" location="3!A5" display="Indicadores Financieros  " xr:uid="{F6406DDF-4C0E-4D82-824E-880C7D1FFE5E}"/>
    <hyperlink ref="B10" location="4!A5" display="Créditos Directos por Sector Económico  " xr:uid="{A78FA156-706A-4002-AAED-39F92F230480}"/>
    <hyperlink ref="B11" location="5!A5" display="Créditos Directos y Depósitos por Zona Geográfica  " xr:uid="{D25DA335-63E9-49A1-BF8A-499FC2486544}"/>
    <hyperlink ref="B12" location="6!A5" display="Depósitos según Escala de Montos  " xr:uid="{392BA2AD-A737-4721-8B60-9CA4B9B90B6A}"/>
    <hyperlink ref="B13" location="7!A5" display="Número de Personal  " xr:uid="{C21BECED-E352-4C31-843E-391701390E7D}"/>
    <hyperlink ref="B14" location="8!A5" display="Requerimiento de Patrimonio Efectivo y Ratio de Capital Global  " xr:uid="{4B386624-F025-48EE-B726-B68663C0C443}"/>
    <hyperlink ref="B15" location="9!A5" display="Activos y Contingentes Ponderados por Riesgo de Crédito  " xr:uid="{4F31EA5E-1C38-47A9-8AF9-64D2672BC746}"/>
    <hyperlink ref="B16" location="10!A5" display="Créditos Directos según Situación  " xr:uid="{5C6B22F1-A148-4FEB-9E7F-C1919E6B64FA}"/>
    <hyperlink ref="B17" location="11!A5" display="Créditos Directos según Tipo de Crédito y Situación  " xr:uid="{D6874CC1-58C4-457A-A76A-EFC452D3519F}"/>
    <hyperlink ref="B18" location="12!A5" display="Estructura de Créditos Directos e Indirectos según Categoría de Riesgo del Deudor  " xr:uid="{9D21D4B0-6A84-4BA2-AD94-23E7EEB28FAE}"/>
    <hyperlink ref="B19" location="13!A5" display="Estructura de Créditos Directos e Indirectos por Tipo de Crédito y Categoría de Riesgo del Deudor " xr:uid="{7ECB1281-8502-45DA-97BD-6BFA643B4AF4}"/>
    <hyperlink ref="B20" location="14!A5" display="Créditos Directos por Tipo, Modalidad y Moneda" xr:uid="{96C3ACF3-BC9B-403D-917A-DB9EDA0C314B}"/>
    <hyperlink ref="B21" location="15!A5" display="Morosidad por tipo de crédito y modalidad  " xr:uid="{A59D332E-4F08-4A63-9256-3D1773822D31}"/>
    <hyperlink ref="B22" location="16!A5" display="Ratios de Morosidad según días de incumplimiento  " xr:uid="{BE694A28-68EA-4E1A-AEE5-7F22957F99A1}"/>
    <hyperlink ref="B23" location="17!A5" display="Créditos por Tipo de Garantía   " xr:uid="{6CFB02E3-991D-40AB-A44A-F5A3E790B0D5}"/>
    <hyperlink ref="B24" location="18!A5" display="Créditos a Actividades Empresariales por Sector Económico  " xr:uid="{BDAD408B-5929-4520-B37C-3F662CDA5AA1}"/>
    <hyperlink ref="B25" location="19!A5" display="Flujo de Créditos Castigados por Tipo de Crédito  " xr:uid="{F135074F-18EB-49C8-A007-654C09512A87}"/>
    <hyperlink ref="B26" location="20!A5" display="Ratios de Liquidez  " xr:uid="{068AD961-E6D3-4F97-9C59-F56758490D57}"/>
    <hyperlink ref="B27" location="21!A5" display="Movimiento de los Depósitos  (Moneda Nacional)" xr:uid="{B4C3BC95-CC03-4D58-B38A-928A61941528}"/>
    <hyperlink ref="B28" location="22!A5" display="Movimiento de los Depósitos  (Moneda Extranjera)" xr:uid="{FD1EDE70-F79C-4C0D-8598-2CA387F73DBB}"/>
    <hyperlink ref="B29" location="23!A5" display="Depósitos del Público por Tipo de Depósito y Plazo (Moneda Nacional)" xr:uid="{BD0C4F4E-4E9F-4257-8C56-1D9A16984E29}"/>
    <hyperlink ref="B30" location="24!A5" display="Depósitos del Público por Tipo de Depósito y Plazo (Moneda Extranjera)" xr:uid="{F5F9C943-F719-407D-A0D9-D13C53C3E296}"/>
    <hyperlink ref="B31" location="25!A5" display="Requerimiento de Patrimonio Efectivo por Riesgo de Mercado  " xr:uid="{BDF0EF56-0647-4788-A40C-B23B822D532E}"/>
    <hyperlink ref="B32" location="26!A5" display="Posición Global en Moneda Extranjera  " xr:uid="{37F608E2-EE00-439C-B467-26EE320A99E3}"/>
    <hyperlink ref="B33" location="27!A5" display="Requerimiento de Patrimonio Efectivo por Riesgo Operacional  " xr:uid="{4D702F6A-57AC-42DA-AC42-AE46033F4254}"/>
    <hyperlink ref="B34" location="28!A5" display="Estructura del Activo  " xr:uid="{FEECD889-79AD-4781-A744-2AD9B0705E72}"/>
    <hyperlink ref="B35" location="29!A5" display="Estructura de los Créditos Directos por Modalidad  " xr:uid="{A9B75BE1-DF59-498D-B1E6-31C99691DD16}"/>
    <hyperlink ref="B36" location="30!A5" display="Estructura de los Créditos Directos por Tipo y Modalidad  " xr:uid="{CF265830-D3B3-4CFF-8600-79E2B55F1EB9}"/>
    <hyperlink ref="B37" location="31!A5" display="Estructura de los Créditos Indirectos  " xr:uid="{835C8F30-F4F8-4676-9887-7730430E2936}"/>
    <hyperlink ref="B38" location="32!A5" display="Estructura del Pasivo  " xr:uid="{5CE9D029-782E-4EA8-A4B9-DA3AFBF0432E}"/>
    <hyperlink ref="B39" location="33!A5" display="Estructura de los Depósitos por Tipo  " xr:uid="{03CBFAE3-C08F-4017-828E-A529137205B4}"/>
    <hyperlink ref="B40" location="34!A5" display="Estructura de los Adeudos y Obligaciones Financieras  " xr:uid="{749F224F-EE3A-42CF-907E-24A62606FCD6}"/>
    <hyperlink ref="B41" location="35!A5" display="Estructura del Patrimonio Efectivo" xr:uid="{B2344C0E-1BB0-4FBB-B95A-1F5250B120B0}"/>
    <hyperlink ref="B42" location="36!A5" display="Estructura de los Ingresos Financieros  " xr:uid="{9F3F39AC-2011-4268-A556-8CCB632FBB71}"/>
    <hyperlink ref="B43" location="37!A5" display="Estructura de los Gastos Financieros  " xr:uid="{11F5002F-3069-45B3-92DC-9CDFF1D711E6}"/>
    <hyperlink ref="B44" location="38!A5" display="Estructura de los Gastos de Administración  " xr:uid="{D0B798C8-9FA8-4BBD-88D7-0B7D8C0ECA87}"/>
    <hyperlink ref="B45" location="39!A5" display="Estructura de Fideicomisos y Comisiones de Confianza  " xr:uid="{5DF4E14D-3876-4FB2-A0CB-FDADF68ADC74}"/>
    <hyperlink ref="B46" location="40!A5" display="Ranking de Créditos, Depósitos y Patrimonio  " xr:uid="{8D822860-FFA3-461E-BCD5-0B2EC3E161B0}"/>
    <hyperlink ref="B47" location="41!A5" display="Ranking de Créditos Directos por Tipo  " xr:uid="{B2D3DB10-0A94-4C9F-BC5C-BB9D905FD7CD}"/>
    <hyperlink ref="B48" location="42!A5" display="Ranking de Créditos Directos por Modalidad de Operación  " xr:uid="{81A779A5-7D18-435E-A154-5A3058E2AF36}"/>
    <hyperlink ref="B49" location="43!A5" display="Ranking de Depósitos por Tipo  " xr:uid="{9752F369-EA43-4940-9797-F28CB98BE1FB}"/>
    <hyperlink ref="B50" location="44!A5" display="Distribución de Oficinas por Zona Geográfica" xr:uid="{EACE7DA3-5014-4CD3-B0A3-7DE7CB925A80}"/>
    <hyperlink ref="B51" location="45!A5" display="Créditos Directos y Depósitos por Oficinas  " xr:uid="{5351A177-E4C5-4471-99FB-5BDCD71B7DB6}"/>
    <hyperlink ref="B52" location="46!A5" display="Estructura de los Créditos Directos por Departamento  " xr:uid="{485123C6-0880-4C06-8B33-05757F1C3685}"/>
    <hyperlink ref="B53" location="47!A5" display="Estructura de los Depósitos por Departamento  " xr:uid="{56C42EF1-2955-4177-A92C-BD976EF5CDE1}"/>
    <hyperlink ref="B54" location="48!A5" display="Depósitos por Tipo y Persona  " xr:uid="{F0C7B1F6-FD7D-43E5-A39E-D138F994876F}"/>
    <hyperlink ref="B55" location="49!A5" display="Número de Depositantes por Tipo de Depósito  " xr:uid="{418B9B01-C974-4861-AFE8-DCAA852F6CFC}"/>
    <hyperlink ref="B56" location="50!A5" display="Número de Tarjetas de Débito" xr:uid="{2C3248D7-F31D-41FA-955E-F9E6E2342CD9}"/>
    <hyperlink ref="B57" location="51!A5" display="Número de Deudores según Tipo de Crédito  " xr:uid="{998477C0-4E79-4B49-A9DC-E697DE8ED9F3}"/>
    <hyperlink ref="B58" location="52!A5" display="Número de Tarjetas de Crédito por Tipo  " xr:uid="{4C97BA68-82DB-4BED-9151-FBEBCEA8D849}"/>
    <hyperlink ref="B59" location="53!A5" display="Nuevos Créditos Hipotecarios para Vivienda  " xr:uid="{28E7E4A7-2FB9-4BBC-8AC8-244298B5857E}"/>
    <hyperlink ref="B60" location="54!A5" display="Nuevos Créditos a Principales Sectores Económicos  " xr:uid="{6F68F39D-B666-4248-BDF1-3CE1B238B5F7}"/>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2668-DBE5-4E09-B644-6E4084ABCB87}">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235" bestFit="1" customWidth="1"/>
    <col min="2" max="2" width="69.42578125" style="1235" bestFit="1" customWidth="1"/>
    <col min="3" max="3" width="99.7109375" style="1235" customWidth="1"/>
    <col min="4" max="16384" width="12.7109375" style="1235"/>
  </cols>
  <sheetData>
    <row r="1" spans="1:3">
      <c r="A1" s="1228" t="s">
        <v>1038</v>
      </c>
    </row>
    <row r="2" spans="1:3" ht="15">
      <c r="B2" s="1236" t="s">
        <v>1039</v>
      </c>
    </row>
    <row r="3" spans="1:3" ht="6.6" customHeight="1"/>
    <row r="4" spans="1:3" ht="12.75" customHeight="1">
      <c r="B4" s="1237" t="s">
        <v>1040</v>
      </c>
      <c r="C4" s="1238"/>
    </row>
    <row r="5" spans="1:3">
      <c r="B5" s="1239"/>
      <c r="C5" s="1240"/>
    </row>
    <row r="6" spans="1:3">
      <c r="B6" s="1239"/>
      <c r="C6" s="1240"/>
    </row>
    <row r="7" spans="1:3" ht="30.75" customHeight="1">
      <c r="B7" s="1241"/>
      <c r="C7" s="1242"/>
    </row>
    <row r="8" spans="1:3" ht="15">
      <c r="B8" s="1243"/>
      <c r="C8" s="1243"/>
    </row>
    <row r="9" spans="1:3">
      <c r="A9" s="1244"/>
      <c r="B9" s="1244"/>
      <c r="C9" s="1244"/>
    </row>
    <row r="10" spans="1:3">
      <c r="A10" s="1245"/>
      <c r="B10" s="1245" t="s">
        <v>1041</v>
      </c>
      <c r="C10" s="1245"/>
    </row>
    <row r="11" spans="1:3" ht="13.5" thickBot="1">
      <c r="A11" s="1246"/>
      <c r="B11" s="1246"/>
      <c r="C11" s="1246"/>
    </row>
    <row r="12" spans="1:3" ht="24" customHeight="1">
      <c r="B12" s="8" t="s">
        <v>1042</v>
      </c>
      <c r="C12" s="1247"/>
    </row>
    <row r="13" spans="1:3" ht="11.45" customHeight="1">
      <c r="B13" s="8"/>
      <c r="C13" s="1247"/>
    </row>
    <row r="14" spans="1:3">
      <c r="A14" s="1248" t="s">
        <v>1043</v>
      </c>
      <c r="B14" s="8" t="s">
        <v>399</v>
      </c>
      <c r="C14" s="1245" t="str">
        <f>A15&amp;"+"&amp;A16&amp;"+"&amp;A17&amp;"+"&amp;A18</f>
        <v>(A.1)+(A.2)+(A.3)+(A.4)</v>
      </c>
    </row>
    <row r="15" spans="1:3">
      <c r="A15" s="1249" t="s">
        <v>1044</v>
      </c>
      <c r="B15" s="1250" t="s">
        <v>1045</v>
      </c>
      <c r="C15" s="560">
        <v>1101</v>
      </c>
    </row>
    <row r="16" spans="1:3">
      <c r="A16" s="1249" t="s">
        <v>1046</v>
      </c>
      <c r="B16" s="1250" t="s">
        <v>1047</v>
      </c>
      <c r="C16" s="7" t="s">
        <v>1048</v>
      </c>
    </row>
    <row r="17" spans="1:3">
      <c r="A17" s="1249" t="s">
        <v>1049</v>
      </c>
      <c r="B17" s="1250" t="s">
        <v>574</v>
      </c>
      <c r="C17" s="7" t="s">
        <v>1050</v>
      </c>
    </row>
    <row r="18" spans="1:3">
      <c r="A18" s="1249" t="s">
        <v>1051</v>
      </c>
      <c r="B18" s="1250" t="s">
        <v>1052</v>
      </c>
      <c r="C18" s="560">
        <v>1105</v>
      </c>
    </row>
    <row r="19" spans="1:3">
      <c r="A19" s="1248" t="s">
        <v>1053</v>
      </c>
      <c r="B19" s="8" t="s">
        <v>404</v>
      </c>
      <c r="C19" s="1251">
        <v>1201</v>
      </c>
    </row>
    <row r="20" spans="1:3" ht="18.75" customHeight="1">
      <c r="A20" s="1248" t="s">
        <v>1054</v>
      </c>
      <c r="B20" s="8" t="s">
        <v>1055</v>
      </c>
      <c r="C20" s="1245" t="str">
        <f>A21&amp;"+"&amp;A22&amp;"+"&amp;A23&amp;"+"&amp;A24&amp;"+"&amp;A25&amp;"+"&amp;A26</f>
        <v>(C.1)+(C.2)+(C.3)+(C.4)+(C.5)+(C.6)</v>
      </c>
    </row>
    <row r="21" spans="1:3">
      <c r="A21" s="1249" t="s">
        <v>1056</v>
      </c>
      <c r="B21" s="1250" t="s">
        <v>1057</v>
      </c>
      <c r="C21" s="7" t="s">
        <v>1058</v>
      </c>
    </row>
    <row r="22" spans="1:3">
      <c r="A22" s="1249" t="s">
        <v>1059</v>
      </c>
      <c r="B22" s="1250" t="s">
        <v>1060</v>
      </c>
      <c r="C22" s="7" t="s">
        <v>1061</v>
      </c>
    </row>
    <row r="23" spans="1:3">
      <c r="A23" s="1249" t="s">
        <v>1062</v>
      </c>
      <c r="B23" s="1250" t="s">
        <v>1063</v>
      </c>
      <c r="C23" s="560">
        <v>1305</v>
      </c>
    </row>
    <row r="24" spans="1:3">
      <c r="A24" s="1249" t="s">
        <v>1064</v>
      </c>
      <c r="B24" s="1250" t="s">
        <v>1065</v>
      </c>
      <c r="C24" s="560">
        <v>1306</v>
      </c>
    </row>
    <row r="25" spans="1:3">
      <c r="A25" s="1249" t="s">
        <v>1066</v>
      </c>
      <c r="B25" s="1250" t="s">
        <v>1067</v>
      </c>
      <c r="C25" s="560" t="s">
        <v>1068</v>
      </c>
    </row>
    <row r="26" spans="1:3">
      <c r="A26" s="1249" t="s">
        <v>1069</v>
      </c>
      <c r="B26" s="1250" t="s">
        <v>1070</v>
      </c>
      <c r="C26" s="1252" t="s">
        <v>1071</v>
      </c>
    </row>
    <row r="27" spans="1:3" ht="19.149999999999999" customHeight="1">
      <c r="A27" s="1248" t="s">
        <v>1072</v>
      </c>
      <c r="B27" s="8" t="s">
        <v>1073</v>
      </c>
      <c r="C27" s="1245" t="str">
        <f>A28&amp;"+"&amp;A39&amp;"+"&amp;A40&amp;"+"&amp;A43&amp;"+"&amp;A44</f>
        <v>(D.1)+(D.12)+(D.13)+(D.16)+(D.17)</v>
      </c>
    </row>
    <row r="28" spans="1:3">
      <c r="A28" s="1249" t="s">
        <v>1074</v>
      </c>
      <c r="B28" s="1253" t="s">
        <v>874</v>
      </c>
      <c r="C28" s="1245" t="str">
        <f>A29&amp;"+"&amp;A30&amp;"+"&amp;A31&amp;"+"&amp;A32&amp;"+"&amp;A33&amp;"+"&amp;A34&amp;"+"&amp;A35&amp;"+"&amp;A36&amp;"+"&amp;A37&amp;"+"&amp;A38</f>
        <v>(D.2)+(D.3)+(D.4)+(D.5)+(D.6)+(D.7)+(D.8)+(D.9)+(D.10)+(D.11)</v>
      </c>
    </row>
    <row r="29" spans="1:3" ht="27.75">
      <c r="A29" s="1249" t="s">
        <v>1075</v>
      </c>
      <c r="B29" s="1254" t="s">
        <v>614</v>
      </c>
      <c r="C29" s="1255" t="s">
        <v>1076</v>
      </c>
    </row>
    <row r="30" spans="1:3" ht="25.5">
      <c r="A30" s="1249" t="s">
        <v>1077</v>
      </c>
      <c r="B30" s="1254" t="s">
        <v>1078</v>
      </c>
      <c r="C30" s="1256" t="s">
        <v>1079</v>
      </c>
    </row>
    <row r="31" spans="1:3">
      <c r="A31" s="1249" t="s">
        <v>1080</v>
      </c>
      <c r="B31" s="1254" t="s">
        <v>362</v>
      </c>
      <c r="C31" s="1257" t="s">
        <v>1081</v>
      </c>
    </row>
    <row r="32" spans="1:3">
      <c r="A32" s="1249" t="s">
        <v>1082</v>
      </c>
      <c r="B32" s="1254" t="s">
        <v>595</v>
      </c>
      <c r="C32" s="1257" t="s">
        <v>1083</v>
      </c>
    </row>
    <row r="33" spans="1:3" ht="25.5">
      <c r="A33" s="1249" t="s">
        <v>1084</v>
      </c>
      <c r="B33" s="1254" t="s">
        <v>366</v>
      </c>
      <c r="C33" s="1256" t="s">
        <v>1085</v>
      </c>
    </row>
    <row r="34" spans="1:3" ht="25.5">
      <c r="A34" s="1249" t="s">
        <v>1086</v>
      </c>
      <c r="B34" s="1254" t="s">
        <v>1087</v>
      </c>
      <c r="C34" s="1256" t="s">
        <v>1088</v>
      </c>
    </row>
    <row r="35" spans="1:3">
      <c r="A35" s="1249" t="s">
        <v>1089</v>
      </c>
      <c r="B35" s="1254" t="s">
        <v>616</v>
      </c>
      <c r="C35" s="1258">
        <v>1401.04</v>
      </c>
    </row>
    <row r="36" spans="1:3" ht="15">
      <c r="A36" s="1249" t="s">
        <v>1090</v>
      </c>
      <c r="B36" s="1254" t="s">
        <v>618</v>
      </c>
      <c r="C36" s="1259" t="s">
        <v>1091</v>
      </c>
    </row>
    <row r="37" spans="1:3">
      <c r="A37" s="1260" t="s">
        <v>1092</v>
      </c>
      <c r="B37" s="1254" t="s">
        <v>1093</v>
      </c>
      <c r="C37" s="1256" t="s">
        <v>1094</v>
      </c>
    </row>
    <row r="38" spans="1:3" ht="63.75">
      <c r="A38" s="1260" t="s">
        <v>1095</v>
      </c>
      <c r="B38" s="1254" t="s">
        <v>574</v>
      </c>
      <c r="C38" s="1261" t="s">
        <v>1096</v>
      </c>
    </row>
    <row r="39" spans="1:3">
      <c r="A39" s="1260" t="s">
        <v>1097</v>
      </c>
      <c r="B39" s="1253" t="s">
        <v>1098</v>
      </c>
      <c r="C39" s="1262" t="s">
        <v>1099</v>
      </c>
    </row>
    <row r="40" spans="1:3">
      <c r="A40" s="1249" t="s">
        <v>1100</v>
      </c>
      <c r="B40" s="1253" t="s">
        <v>888</v>
      </c>
      <c r="C40" s="8" t="str">
        <f>A41&amp;"+"&amp;A42</f>
        <v>(D.14)+(D.15)</v>
      </c>
    </row>
    <row r="41" spans="1:3">
      <c r="A41" s="1249" t="s">
        <v>1101</v>
      </c>
      <c r="B41" s="1263" t="s">
        <v>877</v>
      </c>
      <c r="C41" s="1252">
        <v>1405</v>
      </c>
    </row>
    <row r="42" spans="1:3">
      <c r="A42" s="1249" t="s">
        <v>1102</v>
      </c>
      <c r="B42" s="1263" t="s">
        <v>878</v>
      </c>
      <c r="C42" s="1252">
        <v>1406</v>
      </c>
    </row>
    <row r="43" spans="1:3">
      <c r="A43" s="1249" t="s">
        <v>1103</v>
      </c>
      <c r="B43" s="1253" t="s">
        <v>1070</v>
      </c>
      <c r="C43" s="1264" t="s">
        <v>1104</v>
      </c>
    </row>
    <row r="44" spans="1:3" ht="24" customHeight="1">
      <c r="A44" s="1249" t="s">
        <v>1105</v>
      </c>
      <c r="B44" s="1253" t="s">
        <v>1106</v>
      </c>
      <c r="C44" s="1265" t="s">
        <v>1107</v>
      </c>
    </row>
    <row r="45" spans="1:3" ht="19.5" customHeight="1">
      <c r="A45" s="1248" t="s">
        <v>1108</v>
      </c>
      <c r="B45" s="8" t="s">
        <v>429</v>
      </c>
      <c r="C45" s="1265" t="s">
        <v>1109</v>
      </c>
    </row>
    <row r="46" spans="1:3">
      <c r="A46" s="1248" t="s">
        <v>1110</v>
      </c>
      <c r="B46" s="8" t="s">
        <v>1111</v>
      </c>
      <c r="C46" s="8" t="str">
        <f>A47&amp;"+"&amp;A48&amp;"+"&amp;A49&amp;"+"&amp;A50&amp;"+"&amp;A51</f>
        <v>(F.1)+(F.2)+(F.3)+(F.4)+(F.5)</v>
      </c>
    </row>
    <row r="47" spans="1:3">
      <c r="A47" s="1249" t="s">
        <v>1112</v>
      </c>
      <c r="B47" s="1250" t="s">
        <v>431</v>
      </c>
      <c r="C47" s="560">
        <v>1108</v>
      </c>
    </row>
    <row r="48" spans="1:3">
      <c r="A48" s="1249" t="s">
        <v>1113</v>
      </c>
      <c r="B48" s="1250" t="s">
        <v>576</v>
      </c>
      <c r="C48" s="560">
        <v>1208</v>
      </c>
    </row>
    <row r="49" spans="1:3">
      <c r="A49" s="1249" t="s">
        <v>1114</v>
      </c>
      <c r="B49" s="1250" t="s">
        <v>577</v>
      </c>
      <c r="C49" s="560">
        <v>1308</v>
      </c>
    </row>
    <row r="50" spans="1:3">
      <c r="A50" s="1249" t="s">
        <v>1115</v>
      </c>
      <c r="B50" s="1250" t="s">
        <v>578</v>
      </c>
      <c r="C50" s="560">
        <v>1408</v>
      </c>
    </row>
    <row r="51" spans="1:3">
      <c r="A51" s="1249" t="s">
        <v>1116</v>
      </c>
      <c r="B51" s="1250" t="s">
        <v>1117</v>
      </c>
      <c r="C51" s="560">
        <v>1508</v>
      </c>
    </row>
    <row r="52" spans="1:3" ht="18.75" customHeight="1">
      <c r="A52" s="1248" t="s">
        <v>1118</v>
      </c>
      <c r="B52" s="1262" t="s">
        <v>436</v>
      </c>
      <c r="C52" s="1266" t="s">
        <v>1119</v>
      </c>
    </row>
    <row r="53" spans="1:3" ht="21" customHeight="1">
      <c r="A53" s="1248" t="s">
        <v>1120</v>
      </c>
      <c r="B53" s="8" t="s">
        <v>1121</v>
      </c>
      <c r="C53" s="1251">
        <v>18</v>
      </c>
    </row>
    <row r="54" spans="1:3" ht="42.75">
      <c r="A54" s="1267" t="s">
        <v>1122</v>
      </c>
      <c r="B54" s="1268" t="s">
        <v>1123</v>
      </c>
      <c r="C54" s="1269" t="s">
        <v>1124</v>
      </c>
    </row>
    <row r="55" spans="1:3" ht="42.75">
      <c r="A55" s="1267"/>
      <c r="B55" s="1268"/>
      <c r="C55" s="1269" t="s">
        <v>1125</v>
      </c>
    </row>
    <row r="56" spans="1:3" ht="18.600000000000001" customHeight="1">
      <c r="A56" s="1248" t="s">
        <v>1126</v>
      </c>
      <c r="B56" s="8" t="s">
        <v>1127</v>
      </c>
      <c r="C56" s="1245" t="str">
        <f>A14&amp;"+"&amp;A19&amp;"+"&amp;A20&amp;"+"&amp;A27&amp;"+"&amp;A45&amp;"+"&amp;A46&amp;"+"&amp;A52&amp;"+"&amp;A53&amp;"+"&amp;A54</f>
        <v>(A)+(B)+(C)+(D)+(E)+(F)+(G)+(H)+(I)</v>
      </c>
    </row>
    <row r="57" spans="1:3">
      <c r="B57" s="1270"/>
    </row>
    <row r="58" spans="1:3">
      <c r="B58" s="1270"/>
    </row>
    <row r="59" spans="1:3">
      <c r="B59" s="1271" t="s">
        <v>1128</v>
      </c>
    </row>
    <row r="60" spans="1:3">
      <c r="B60" s="1271"/>
    </row>
    <row r="61" spans="1:3">
      <c r="A61" s="1248" t="s">
        <v>1129</v>
      </c>
      <c r="B61" s="1271" t="s">
        <v>442</v>
      </c>
      <c r="C61" s="1245" t="str">
        <f>A62&amp;"+"&amp;A63&amp;"+"&amp;A64&amp;"+"&amp;A69&amp;"+"&amp;A70</f>
        <v>(K.1)+(K.2)+(K.3)+(K.8)+(K.9)</v>
      </c>
    </row>
    <row r="62" spans="1:3" ht="15">
      <c r="A62" s="1249" t="s">
        <v>1130</v>
      </c>
      <c r="B62" s="1250" t="s">
        <v>71</v>
      </c>
      <c r="C62" s="1272" t="s">
        <v>1131</v>
      </c>
    </row>
    <row r="63" spans="1:3">
      <c r="A63" s="1249" t="s">
        <v>1132</v>
      </c>
      <c r="B63" s="1250" t="s">
        <v>72</v>
      </c>
      <c r="C63" s="560">
        <v>2102</v>
      </c>
    </row>
    <row r="64" spans="1:3">
      <c r="A64" s="1249" t="s">
        <v>1133</v>
      </c>
      <c r="B64" s="1250" t="s">
        <v>73</v>
      </c>
      <c r="C64" s="1273" t="str">
        <f>A65&amp;"+"&amp;A66&amp;"+"&amp;A67&amp;"+"&amp;A68</f>
        <v>(K.4)+(K.5)+(K.6)+(K.7)</v>
      </c>
    </row>
    <row r="65" spans="1:3">
      <c r="A65" s="1249" t="s">
        <v>1134</v>
      </c>
      <c r="B65" s="1250" t="s">
        <v>1135</v>
      </c>
      <c r="C65" s="1274" t="s">
        <v>1136</v>
      </c>
    </row>
    <row r="66" spans="1:3">
      <c r="A66" s="1249" t="s">
        <v>1137</v>
      </c>
      <c r="B66" s="1250" t="s">
        <v>1138</v>
      </c>
      <c r="C66" s="1274">
        <v>2103.0300000000002</v>
      </c>
    </row>
    <row r="67" spans="1:3">
      <c r="A67" s="1249" t="s">
        <v>1139</v>
      </c>
      <c r="B67" s="1250" t="s">
        <v>1140</v>
      </c>
      <c r="C67" s="1274">
        <v>2103.0500000000002</v>
      </c>
    </row>
    <row r="68" spans="1:3">
      <c r="A68" s="1249" t="s">
        <v>1141</v>
      </c>
      <c r="B68" s="1250" t="s">
        <v>1142</v>
      </c>
      <c r="C68" s="7" t="s">
        <v>1143</v>
      </c>
    </row>
    <row r="69" spans="1:3">
      <c r="A69" s="1249" t="s">
        <v>1144</v>
      </c>
      <c r="B69" s="1250" t="s">
        <v>1145</v>
      </c>
      <c r="C69" s="1274">
        <v>2107</v>
      </c>
    </row>
    <row r="70" spans="1:3">
      <c r="A70" s="1249" t="s">
        <v>1146</v>
      </c>
      <c r="B70" s="1250" t="s">
        <v>1147</v>
      </c>
      <c r="C70" s="1273" t="str">
        <f>A71&amp;"+"&amp;A72</f>
        <v>(K.10)+(K.11)</v>
      </c>
    </row>
    <row r="71" spans="1:3" ht="30">
      <c r="A71" s="1260" t="s">
        <v>1148</v>
      </c>
      <c r="B71" s="1275" t="s">
        <v>1149</v>
      </c>
      <c r="C71" s="1259" t="s">
        <v>1150</v>
      </c>
    </row>
    <row r="72" spans="1:3">
      <c r="A72" s="1260" t="s">
        <v>1151</v>
      </c>
      <c r="B72" s="1275" t="s">
        <v>1152</v>
      </c>
      <c r="C72" s="1274">
        <v>2105</v>
      </c>
    </row>
    <row r="73" spans="1:3">
      <c r="A73" s="1248" t="s">
        <v>1153</v>
      </c>
      <c r="B73" s="1271" t="s">
        <v>1154</v>
      </c>
      <c r="C73" s="1273" t="str">
        <f>A74&amp;"+"&amp;A75&amp;"+"&amp;A76</f>
        <v>(L.1)+(L.2)+(L.3)</v>
      </c>
    </row>
    <row r="74" spans="1:3">
      <c r="A74" s="1249" t="s">
        <v>1155</v>
      </c>
      <c r="B74" s="1250" t="s">
        <v>71</v>
      </c>
      <c r="C74" s="560">
        <v>2301</v>
      </c>
    </row>
    <row r="75" spans="1:3">
      <c r="A75" s="1249" t="s">
        <v>1156</v>
      </c>
      <c r="B75" s="1250" t="s">
        <v>72</v>
      </c>
      <c r="C75" s="560">
        <v>2302</v>
      </c>
    </row>
    <row r="76" spans="1:3">
      <c r="A76" s="1249" t="s">
        <v>1157</v>
      </c>
      <c r="B76" s="1250" t="s">
        <v>73</v>
      </c>
      <c r="C76" s="560">
        <v>2303</v>
      </c>
    </row>
    <row r="77" spans="1:3">
      <c r="A77" s="1248" t="s">
        <v>1158</v>
      </c>
      <c r="B77" s="1271" t="s">
        <v>404</v>
      </c>
      <c r="C77" s="7" t="s">
        <v>1159</v>
      </c>
    </row>
    <row r="78" spans="1:3">
      <c r="A78" s="1248" t="s">
        <v>1160</v>
      </c>
      <c r="B78" s="1271" t="s">
        <v>1161</v>
      </c>
      <c r="C78" s="1273" t="str">
        <f>A79&amp;"+"&amp;A80</f>
        <v>(N.1)+(N.2)</v>
      </c>
    </row>
    <row r="79" spans="1:3">
      <c r="A79" s="1249" t="s">
        <v>1162</v>
      </c>
      <c r="B79" s="560" t="s">
        <v>1163</v>
      </c>
      <c r="C79" s="7" t="s">
        <v>1164</v>
      </c>
    </row>
    <row r="80" spans="1:3">
      <c r="A80" s="1249" t="s">
        <v>1165</v>
      </c>
      <c r="B80" s="560" t="s">
        <v>1166</v>
      </c>
      <c r="C80" s="7" t="s">
        <v>1167</v>
      </c>
    </row>
    <row r="81" spans="1:3">
      <c r="A81" s="1248" t="s">
        <v>1168</v>
      </c>
      <c r="B81" s="1271" t="s">
        <v>1169</v>
      </c>
      <c r="C81" s="1273" t="str">
        <f>A82&amp;"+"&amp;A83&amp;"+"&amp;A84</f>
        <v>(Ñ.1)+(Ñ.2)+(Ñ.3)</v>
      </c>
    </row>
    <row r="82" spans="1:3">
      <c r="A82" s="1249" t="s">
        <v>1170</v>
      </c>
      <c r="B82" s="1235" t="s">
        <v>1171</v>
      </c>
      <c r="C82" s="560">
        <v>2804</v>
      </c>
    </row>
    <row r="83" spans="1:3" ht="12.75" customHeight="1">
      <c r="A83" s="1249" t="s">
        <v>1172</v>
      </c>
      <c r="B83" s="1235" t="s">
        <v>1173</v>
      </c>
      <c r="C83" s="560">
        <v>2805</v>
      </c>
    </row>
    <row r="84" spans="1:3">
      <c r="A84" s="1249" t="s">
        <v>1174</v>
      </c>
      <c r="B84" s="560" t="s">
        <v>1175</v>
      </c>
      <c r="C84" s="7" t="s">
        <v>1176</v>
      </c>
    </row>
    <row r="85" spans="1:3">
      <c r="A85" s="1248" t="s">
        <v>1177</v>
      </c>
      <c r="B85" s="1271" t="s">
        <v>1178</v>
      </c>
      <c r="C85" s="7" t="s">
        <v>1179</v>
      </c>
    </row>
    <row r="86" spans="1:3">
      <c r="A86" s="1248" t="s">
        <v>1180</v>
      </c>
      <c r="B86" s="1271" t="s">
        <v>1181</v>
      </c>
      <c r="C86" s="1245" t="str">
        <f>A87&amp;"+"&amp;A88&amp;"+"&amp;A89&amp;"+"&amp;A90&amp;"+"&amp;A91&amp;"+"&amp;A92</f>
        <v>(P.1)+(P.2)+(P.3)+(P.4)+(P.5)+(P.6)</v>
      </c>
    </row>
    <row r="87" spans="1:3">
      <c r="A87" s="1249" t="s">
        <v>1182</v>
      </c>
      <c r="B87" s="560" t="s">
        <v>1183</v>
      </c>
      <c r="C87" s="7" t="s">
        <v>1184</v>
      </c>
    </row>
    <row r="88" spans="1:3">
      <c r="A88" s="1249" t="s">
        <v>1185</v>
      </c>
      <c r="B88" s="560" t="s">
        <v>1186</v>
      </c>
      <c r="C88" s="560">
        <v>2308</v>
      </c>
    </row>
    <row r="89" spans="1:3">
      <c r="A89" s="1249" t="s">
        <v>1187</v>
      </c>
      <c r="B89" s="560" t="s">
        <v>432</v>
      </c>
      <c r="C89" s="560">
        <v>2208</v>
      </c>
    </row>
    <row r="90" spans="1:3">
      <c r="A90" s="1249" t="s">
        <v>1188</v>
      </c>
      <c r="B90" s="560" t="s">
        <v>1189</v>
      </c>
      <c r="C90" s="7" t="s">
        <v>1190</v>
      </c>
    </row>
    <row r="91" spans="1:3">
      <c r="A91" s="1249" t="s">
        <v>1191</v>
      </c>
      <c r="B91" s="560" t="s">
        <v>1192</v>
      </c>
      <c r="C91" s="7" t="s">
        <v>1193</v>
      </c>
    </row>
    <row r="92" spans="1:3">
      <c r="A92" s="1249" t="s">
        <v>1194</v>
      </c>
      <c r="B92" s="560" t="s">
        <v>1195</v>
      </c>
      <c r="C92" s="560">
        <v>2508</v>
      </c>
    </row>
    <row r="93" spans="1:3" ht="75">
      <c r="A93" s="1267" t="s">
        <v>1196</v>
      </c>
      <c r="B93" s="1268" t="s">
        <v>473</v>
      </c>
      <c r="C93" s="1257" t="s">
        <v>1197</v>
      </c>
    </row>
    <row r="94" spans="1:3" ht="45">
      <c r="A94" s="1267"/>
      <c r="B94" s="1268"/>
      <c r="C94" s="1257" t="s">
        <v>1198</v>
      </c>
    </row>
    <row r="95" spans="1:3" ht="8.4499999999999993" customHeight="1">
      <c r="A95" s="1248"/>
      <c r="B95" s="1271"/>
      <c r="C95" s="1257"/>
    </row>
    <row r="96" spans="1:3">
      <c r="A96" s="1248" t="s">
        <v>1199</v>
      </c>
      <c r="B96" s="1271" t="s">
        <v>1200</v>
      </c>
      <c r="C96" s="1273" t="str">
        <f>A97&amp;"+"&amp;A98</f>
        <v>(R.1)+(R.2)</v>
      </c>
    </row>
    <row r="97" spans="1:3">
      <c r="A97" s="1249" t="s">
        <v>1201</v>
      </c>
      <c r="B97" s="1250" t="s">
        <v>1202</v>
      </c>
      <c r="C97" s="560">
        <v>2701</v>
      </c>
    </row>
    <row r="98" spans="1:3">
      <c r="A98" s="1249" t="s">
        <v>1203</v>
      </c>
      <c r="B98" s="1250" t="s">
        <v>1204</v>
      </c>
      <c r="C98" s="1274" t="s">
        <v>1205</v>
      </c>
    </row>
    <row r="99" spans="1:3">
      <c r="A99" s="1248" t="s">
        <v>1206</v>
      </c>
      <c r="B99" s="1271" t="s">
        <v>1207</v>
      </c>
      <c r="C99" s="7" t="s">
        <v>1208</v>
      </c>
    </row>
    <row r="100" spans="1:3" ht="6.6" customHeight="1">
      <c r="A100" s="1248"/>
      <c r="B100" s="1271"/>
      <c r="C100" s="7"/>
    </row>
    <row r="101" spans="1:3">
      <c r="A101" s="1248" t="s">
        <v>1209</v>
      </c>
      <c r="B101" s="1271" t="s">
        <v>478</v>
      </c>
      <c r="C101" s="8" t="str">
        <f>A61&amp;"+"&amp;A73&amp;"+"&amp;A77&amp;"+"&amp;A78&amp;"+"&amp;A81&amp;"+"&amp;A85&amp;"+"&amp;A86&amp;"+"&amp;A93&amp;"+"&amp;A96&amp;"+"&amp;A99</f>
        <v>(K)+(L)+(M)+(N)+(Ñ)+(O)+(P)+(Q)+(R)+(S)</v>
      </c>
    </row>
    <row r="102" spans="1:3" ht="6" customHeight="1">
      <c r="A102" s="1248"/>
      <c r="B102" s="1271"/>
      <c r="C102" s="8"/>
    </row>
    <row r="103" spans="1:3">
      <c r="A103" s="1248" t="s">
        <v>1210</v>
      </c>
      <c r="B103" s="1271" t="s">
        <v>479</v>
      </c>
      <c r="C103" s="1245" t="str">
        <f>A104&amp;"+"&amp;A105&amp;"+"&amp;A106&amp;"+"&amp;A107&amp;"+"&amp;A108&amp;"+"&amp;A109</f>
        <v>(U.1)+(U.2)+(U.3)+(U.4)+(U.5)+(U.6)</v>
      </c>
    </row>
    <row r="104" spans="1:3">
      <c r="A104" s="1249" t="s">
        <v>1211</v>
      </c>
      <c r="B104" s="1250" t="s">
        <v>1212</v>
      </c>
      <c r="C104" s="7" t="s">
        <v>1213</v>
      </c>
    </row>
    <row r="105" spans="1:3">
      <c r="A105" s="1249" t="s">
        <v>1214</v>
      </c>
      <c r="B105" s="1250" t="s">
        <v>1215</v>
      </c>
      <c r="C105" s="1274" t="s">
        <v>1216</v>
      </c>
    </row>
    <row r="106" spans="1:3">
      <c r="A106" s="1249" t="s">
        <v>1217</v>
      </c>
      <c r="B106" s="1250" t="s">
        <v>1218</v>
      </c>
      <c r="C106" s="7" t="s">
        <v>1219</v>
      </c>
    </row>
    <row r="107" spans="1:3">
      <c r="A107" s="1249" t="s">
        <v>1220</v>
      </c>
      <c r="B107" s="1250" t="s">
        <v>1221</v>
      </c>
      <c r="C107" s="7" t="s">
        <v>1222</v>
      </c>
    </row>
    <row r="108" spans="1:3">
      <c r="A108" s="1249" t="s">
        <v>1223</v>
      </c>
      <c r="B108" s="1250" t="s">
        <v>1224</v>
      </c>
      <c r="C108" s="7" t="s">
        <v>1225</v>
      </c>
    </row>
    <row r="109" spans="1:3">
      <c r="A109" s="1249" t="s">
        <v>1226</v>
      </c>
      <c r="B109" s="1250" t="s">
        <v>1227</v>
      </c>
      <c r="C109" s="7" t="s">
        <v>1228</v>
      </c>
    </row>
    <row r="110" spans="1:3">
      <c r="A110" s="1248" t="s">
        <v>1229</v>
      </c>
      <c r="B110" s="1271" t="s">
        <v>486</v>
      </c>
      <c r="C110" s="8" t="str">
        <f>A101&amp;"+"&amp;A103</f>
        <v>(T)+(U)</v>
      </c>
    </row>
    <row r="111" spans="1:3" ht="9.6" customHeight="1">
      <c r="A111" s="1248"/>
      <c r="B111" s="1271"/>
      <c r="C111" s="8"/>
    </row>
    <row r="112" spans="1:3">
      <c r="A112" s="1248" t="s">
        <v>1230</v>
      </c>
      <c r="B112" s="1271" t="s">
        <v>1231</v>
      </c>
      <c r="C112" s="1273" t="str">
        <f>A113&amp;"+"&amp;A114&amp;"+"&amp;A115&amp;"+"&amp;A116</f>
        <v>(W.1)+(W.2)+(W.3)+(W.4)</v>
      </c>
    </row>
    <row r="113" spans="1:4">
      <c r="A113" s="1249" t="s">
        <v>1232</v>
      </c>
      <c r="B113" s="1250" t="s">
        <v>1202</v>
      </c>
      <c r="C113" s="7" t="s">
        <v>1233</v>
      </c>
    </row>
    <row r="114" spans="1:4">
      <c r="A114" s="1249" t="s">
        <v>1234</v>
      </c>
      <c r="B114" s="1250" t="s">
        <v>1235</v>
      </c>
      <c r="C114" s="560">
        <v>7205</v>
      </c>
    </row>
    <row r="115" spans="1:4">
      <c r="A115" s="1249" t="s">
        <v>1236</v>
      </c>
      <c r="B115" s="1250" t="s">
        <v>1237</v>
      </c>
      <c r="C115" s="560">
        <v>7206</v>
      </c>
    </row>
    <row r="116" spans="1:4">
      <c r="A116" s="1249" t="s">
        <v>1238</v>
      </c>
      <c r="B116" s="1250" t="s">
        <v>1239</v>
      </c>
      <c r="C116" s="1274" t="s">
        <v>1240</v>
      </c>
    </row>
    <row r="117" spans="1:4">
      <c r="B117" s="1250"/>
      <c r="C117" s="1274"/>
    </row>
    <row r="119" spans="1:4">
      <c r="A119" s="1244"/>
      <c r="B119" s="1244"/>
      <c r="C119" s="1244"/>
      <c r="D119" s="1244"/>
    </row>
    <row r="120" spans="1:4">
      <c r="A120" s="1273"/>
      <c r="B120" s="1276" t="s">
        <v>1241</v>
      </c>
      <c r="C120" s="1276"/>
      <c r="D120" s="1277"/>
    </row>
    <row r="121" spans="1:4" ht="13.5" thickBot="1">
      <c r="A121" s="1246"/>
      <c r="B121" s="1246"/>
      <c r="C121" s="1246"/>
      <c r="D121" s="1246"/>
    </row>
    <row r="122" spans="1:4">
      <c r="B122" s="1278"/>
      <c r="C122" s="1279"/>
      <c r="D122" s="1280"/>
    </row>
    <row r="123" spans="1:4">
      <c r="A123" s="1248" t="s">
        <v>1043</v>
      </c>
      <c r="B123" s="1271" t="s">
        <v>1242</v>
      </c>
      <c r="C123" s="1251" t="s">
        <v>1243</v>
      </c>
    </row>
    <row r="124" spans="1:4">
      <c r="A124" s="1249" t="s">
        <v>1044</v>
      </c>
      <c r="B124" s="1250" t="s">
        <v>431</v>
      </c>
      <c r="C124" s="560">
        <v>5101</v>
      </c>
    </row>
    <row r="125" spans="1:4">
      <c r="A125" s="1249" t="s">
        <v>1046</v>
      </c>
      <c r="B125" s="1250" t="s">
        <v>576</v>
      </c>
      <c r="C125" s="560">
        <v>5102</v>
      </c>
    </row>
    <row r="126" spans="1:4">
      <c r="A126" s="1249" t="s">
        <v>1049</v>
      </c>
      <c r="B126" s="1250" t="s">
        <v>577</v>
      </c>
      <c r="C126" s="560">
        <v>5103</v>
      </c>
    </row>
    <row r="127" spans="1:4" ht="15">
      <c r="A127" s="1249" t="s">
        <v>1051</v>
      </c>
      <c r="B127" s="1250" t="s">
        <v>1244</v>
      </c>
      <c r="C127" s="560" t="s">
        <v>1245</v>
      </c>
    </row>
    <row r="128" spans="1:4" ht="15">
      <c r="A128" s="1249" t="s">
        <v>1246</v>
      </c>
      <c r="B128" s="1250" t="s">
        <v>1247</v>
      </c>
      <c r="C128" s="560" t="s">
        <v>1248</v>
      </c>
    </row>
    <row r="129" spans="1:3">
      <c r="A129" s="1249" t="s">
        <v>1249</v>
      </c>
      <c r="B129" s="1250" t="s">
        <v>1250</v>
      </c>
      <c r="C129" s="560" t="s">
        <v>1251</v>
      </c>
    </row>
    <row r="130" spans="1:3" ht="15">
      <c r="A130" s="1249" t="s">
        <v>1252</v>
      </c>
      <c r="B130" s="1250" t="s">
        <v>1253</v>
      </c>
      <c r="C130" s="560" t="s">
        <v>1254</v>
      </c>
    </row>
    <row r="131" spans="1:3" ht="15">
      <c r="A131" s="1249" t="s">
        <v>1255</v>
      </c>
      <c r="B131" s="1250" t="s">
        <v>1256</v>
      </c>
      <c r="C131" s="560" t="s">
        <v>1257</v>
      </c>
    </row>
    <row r="132" spans="1:3">
      <c r="A132" s="1249" t="s">
        <v>1258</v>
      </c>
      <c r="B132" s="1250" t="s">
        <v>574</v>
      </c>
      <c r="C132" s="560" t="s">
        <v>1259</v>
      </c>
    </row>
    <row r="133" spans="1:3" ht="9" customHeight="1">
      <c r="A133" s="1281"/>
      <c r="B133" s="1282"/>
      <c r="C133" s="560"/>
    </row>
    <row r="134" spans="1:3">
      <c r="A134" s="1248" t="s">
        <v>1053</v>
      </c>
      <c r="B134" s="1271" t="s">
        <v>1260</v>
      </c>
      <c r="C134" s="1251" t="s">
        <v>1261</v>
      </c>
    </row>
    <row r="135" spans="1:3">
      <c r="A135" s="1249" t="s">
        <v>1262</v>
      </c>
      <c r="B135" s="1250" t="s">
        <v>672</v>
      </c>
      <c r="C135" s="560">
        <v>4101</v>
      </c>
    </row>
    <row r="136" spans="1:3">
      <c r="A136" s="1249" t="s">
        <v>1263</v>
      </c>
      <c r="B136" s="1250" t="s">
        <v>576</v>
      </c>
      <c r="C136" s="560">
        <v>4102</v>
      </c>
    </row>
    <row r="137" spans="1:3">
      <c r="A137" s="1249" t="s">
        <v>1264</v>
      </c>
      <c r="B137" s="1250" t="s">
        <v>1265</v>
      </c>
      <c r="C137" s="560">
        <v>4103</v>
      </c>
    </row>
    <row r="138" spans="1:3">
      <c r="A138" s="1249" t="s">
        <v>1266</v>
      </c>
      <c r="B138" s="1250" t="s">
        <v>674</v>
      </c>
      <c r="C138" s="560" t="s">
        <v>1267</v>
      </c>
    </row>
    <row r="139" spans="1:3">
      <c r="A139" s="1249" t="s">
        <v>1268</v>
      </c>
      <c r="B139" s="1250" t="s">
        <v>675</v>
      </c>
      <c r="C139" s="560" t="s">
        <v>1269</v>
      </c>
    </row>
    <row r="140" spans="1:3">
      <c r="A140" s="1249" t="s">
        <v>1270</v>
      </c>
      <c r="B140" s="1250" t="s">
        <v>676</v>
      </c>
      <c r="C140" s="560" t="s">
        <v>1271</v>
      </c>
    </row>
    <row r="141" spans="1:3" ht="15">
      <c r="A141" s="1249" t="s">
        <v>1272</v>
      </c>
      <c r="B141" s="1250" t="s">
        <v>1273</v>
      </c>
      <c r="C141" s="560" t="s">
        <v>1274</v>
      </c>
    </row>
    <row r="142" spans="1:3" ht="15">
      <c r="A142" s="1249" t="s">
        <v>1275</v>
      </c>
      <c r="B142" s="1250" t="s">
        <v>1276</v>
      </c>
      <c r="C142" s="560" t="s">
        <v>1277</v>
      </c>
    </row>
    <row r="143" spans="1:3">
      <c r="A143" s="1249" t="s">
        <v>1278</v>
      </c>
      <c r="B143" s="1250" t="s">
        <v>1279</v>
      </c>
      <c r="C143" s="560">
        <v>4109.05</v>
      </c>
    </row>
    <row r="144" spans="1:3" ht="15">
      <c r="A144" s="1260" t="s">
        <v>1280</v>
      </c>
      <c r="B144" s="1250" t="s">
        <v>1281</v>
      </c>
      <c r="C144" s="560" t="s">
        <v>1282</v>
      </c>
    </row>
    <row r="145" spans="1:3" ht="15">
      <c r="A145" s="1260" t="s">
        <v>1283</v>
      </c>
      <c r="B145" s="1250" t="s">
        <v>1284</v>
      </c>
      <c r="C145" s="560" t="s">
        <v>1285</v>
      </c>
    </row>
    <row r="146" spans="1:3" ht="15">
      <c r="A146" s="1260" t="s">
        <v>1286</v>
      </c>
      <c r="B146" s="1250" t="s">
        <v>574</v>
      </c>
      <c r="C146" s="560" t="s">
        <v>1287</v>
      </c>
    </row>
    <row r="147" spans="1:3" ht="9" customHeight="1">
      <c r="A147" s="1281"/>
      <c r="B147" s="1278"/>
      <c r="C147" s="560"/>
    </row>
    <row r="148" spans="1:3">
      <c r="A148" s="1283" t="s">
        <v>1054</v>
      </c>
      <c r="B148" s="1271" t="s">
        <v>514</v>
      </c>
      <c r="C148" s="1251" t="s">
        <v>1288</v>
      </c>
    </row>
    <row r="149" spans="1:3">
      <c r="A149" s="1248" t="s">
        <v>1072</v>
      </c>
      <c r="B149" s="1250" t="s">
        <v>1289</v>
      </c>
      <c r="C149" s="560" t="s">
        <v>1290</v>
      </c>
    </row>
    <row r="150" spans="1:3" ht="9" customHeight="1">
      <c r="A150" s="1249"/>
      <c r="B150" s="1250"/>
      <c r="C150" s="560"/>
    </row>
    <row r="151" spans="1:3">
      <c r="A151" s="1283" t="s">
        <v>1108</v>
      </c>
      <c r="B151" s="1271" t="s">
        <v>516</v>
      </c>
      <c r="C151" s="1251" t="s">
        <v>1291</v>
      </c>
    </row>
    <row r="152" spans="1:3" ht="9" customHeight="1">
      <c r="A152" s="1284"/>
      <c r="B152" s="1271"/>
      <c r="C152" s="560"/>
    </row>
    <row r="153" spans="1:3">
      <c r="A153" s="1248" t="s">
        <v>1110</v>
      </c>
      <c r="B153" s="1271" t="s">
        <v>517</v>
      </c>
      <c r="C153" s="1251" t="s">
        <v>1292</v>
      </c>
    </row>
    <row r="154" spans="1:3">
      <c r="A154" s="1249" t="s">
        <v>1112</v>
      </c>
      <c r="B154" s="1250" t="s">
        <v>1293</v>
      </c>
      <c r="C154" s="560">
        <v>5105</v>
      </c>
    </row>
    <row r="155" spans="1:3">
      <c r="A155" s="1249" t="s">
        <v>1113</v>
      </c>
      <c r="B155" s="1250" t="s">
        <v>1202</v>
      </c>
      <c r="C155" s="560">
        <v>5201</v>
      </c>
    </row>
    <row r="156" spans="1:3">
      <c r="A156" s="1249" t="s">
        <v>1114</v>
      </c>
      <c r="B156" s="1250" t="s">
        <v>1294</v>
      </c>
      <c r="C156" s="560" t="s">
        <v>1295</v>
      </c>
    </row>
    <row r="157" spans="1:3">
      <c r="A157" s="1249" t="s">
        <v>1115</v>
      </c>
      <c r="B157" s="1250" t="s">
        <v>1296</v>
      </c>
      <c r="C157" s="560" t="s">
        <v>1297</v>
      </c>
    </row>
    <row r="158" spans="1:3" ht="9" customHeight="1">
      <c r="A158" s="1249"/>
      <c r="B158" s="1250"/>
      <c r="C158" s="560"/>
    </row>
    <row r="159" spans="1:3">
      <c r="A159" s="1248" t="s">
        <v>1118</v>
      </c>
      <c r="B159" s="1271" t="s">
        <v>522</v>
      </c>
      <c r="C159" s="1251" t="s">
        <v>1298</v>
      </c>
    </row>
    <row r="160" spans="1:3">
      <c r="A160" s="1249" t="s">
        <v>1299</v>
      </c>
      <c r="B160" s="1250" t="s">
        <v>1300</v>
      </c>
      <c r="C160" s="560">
        <v>4105</v>
      </c>
    </row>
    <row r="161" spans="1:3">
      <c r="A161" s="1249" t="s">
        <v>1301</v>
      </c>
      <c r="B161" s="1250" t="s">
        <v>1302</v>
      </c>
      <c r="C161" s="560" t="s">
        <v>1303</v>
      </c>
    </row>
    <row r="162" spans="1:3">
      <c r="A162" s="1249" t="s">
        <v>1304</v>
      </c>
      <c r="B162" s="1250" t="s">
        <v>1294</v>
      </c>
      <c r="C162" s="560" t="s">
        <v>1305</v>
      </c>
    </row>
    <row r="163" spans="1:3">
      <c r="A163" s="1249" t="s">
        <v>1306</v>
      </c>
      <c r="B163" s="1250" t="s">
        <v>1307</v>
      </c>
      <c r="C163" s="560" t="s">
        <v>1308</v>
      </c>
    </row>
    <row r="164" spans="1:3" ht="9" customHeight="1">
      <c r="A164" s="1249"/>
      <c r="B164" s="1250"/>
      <c r="C164" s="560"/>
    </row>
    <row r="165" spans="1:3">
      <c r="A165" s="1248" t="s">
        <v>1122</v>
      </c>
      <c r="B165" s="1271" t="s">
        <v>1309</v>
      </c>
      <c r="C165" s="560" t="s">
        <v>1310</v>
      </c>
    </row>
    <row r="166" spans="1:3" ht="9" customHeight="1">
      <c r="A166" s="1248"/>
      <c r="B166" s="1271"/>
      <c r="C166" s="560"/>
    </row>
    <row r="167" spans="1:3">
      <c r="A167" s="1248" t="s">
        <v>1126</v>
      </c>
      <c r="B167" s="1271" t="s">
        <v>526</v>
      </c>
      <c r="C167" s="1251" t="s">
        <v>1311</v>
      </c>
    </row>
    <row r="168" spans="1:3" ht="9" customHeight="1">
      <c r="A168" s="1248"/>
      <c r="B168" s="1271"/>
      <c r="C168" s="560"/>
    </row>
    <row r="169" spans="1:3">
      <c r="A169" s="1248" t="s">
        <v>1129</v>
      </c>
      <c r="B169" s="1271" t="s">
        <v>1312</v>
      </c>
      <c r="C169" s="1251" t="s">
        <v>1313</v>
      </c>
    </row>
    <row r="170" spans="1:3">
      <c r="A170" s="1249" t="s">
        <v>1130</v>
      </c>
      <c r="B170" s="1250" t="s">
        <v>1314</v>
      </c>
      <c r="C170" s="560">
        <v>4501</v>
      </c>
    </row>
    <row r="171" spans="1:3">
      <c r="A171" s="1249" t="s">
        <v>1132</v>
      </c>
      <c r="B171" s="1250" t="s">
        <v>1315</v>
      </c>
      <c r="C171" s="560">
        <v>4502</v>
      </c>
    </row>
    <row r="172" spans="1:3">
      <c r="A172" s="1249" t="s">
        <v>1133</v>
      </c>
      <c r="B172" s="1250" t="s">
        <v>1316</v>
      </c>
      <c r="C172" s="560">
        <v>4503</v>
      </c>
    </row>
    <row r="173" spans="1:3">
      <c r="A173" s="1249" t="s">
        <v>1134</v>
      </c>
      <c r="B173" s="1250" t="s">
        <v>1317</v>
      </c>
      <c r="C173" s="560">
        <v>4504</v>
      </c>
    </row>
    <row r="174" spans="1:3" ht="9" customHeight="1">
      <c r="A174" s="1249"/>
      <c r="B174" s="1250"/>
      <c r="C174" s="560"/>
    </row>
    <row r="175" spans="1:3">
      <c r="A175" s="1248" t="s">
        <v>1153</v>
      </c>
      <c r="B175" s="1271" t="s">
        <v>532</v>
      </c>
      <c r="C175" s="1251" t="s">
        <v>1318</v>
      </c>
    </row>
    <row r="176" spans="1:3" ht="9" customHeight="1">
      <c r="A176" s="1248"/>
      <c r="B176" s="1271"/>
      <c r="C176" s="560"/>
    </row>
    <row r="177" spans="1:3">
      <c r="A177" s="1248" t="s">
        <v>1158</v>
      </c>
      <c r="B177" s="1271" t="s">
        <v>1319</v>
      </c>
      <c r="C177" s="1251" t="s">
        <v>1320</v>
      </c>
    </row>
    <row r="178" spans="1:3">
      <c r="A178" s="1249" t="s">
        <v>1321</v>
      </c>
      <c r="B178" s="1250" t="s">
        <v>1322</v>
      </c>
      <c r="C178" s="560" t="s">
        <v>1323</v>
      </c>
    </row>
    <row r="179" spans="1:3">
      <c r="A179" s="1249" t="s">
        <v>1324</v>
      </c>
      <c r="B179" s="1250" t="s">
        <v>1325</v>
      </c>
      <c r="C179" s="560" t="s">
        <v>1326</v>
      </c>
    </row>
    <row r="180" spans="1:3">
      <c r="A180" s="1249" t="s">
        <v>1327</v>
      </c>
      <c r="B180" s="1250" t="s">
        <v>1328</v>
      </c>
      <c r="C180" s="560" t="s">
        <v>1329</v>
      </c>
    </row>
    <row r="181" spans="1:3">
      <c r="A181" s="1249" t="s">
        <v>1330</v>
      </c>
      <c r="B181" s="1250" t="s">
        <v>1331</v>
      </c>
      <c r="C181" s="560" t="s">
        <v>1332</v>
      </c>
    </row>
    <row r="182" spans="1:3">
      <c r="A182" s="1249" t="s">
        <v>1333</v>
      </c>
      <c r="B182" s="1250" t="s">
        <v>1204</v>
      </c>
      <c r="C182" s="560" t="s">
        <v>1334</v>
      </c>
    </row>
    <row r="183" spans="1:3">
      <c r="A183" s="1249" t="s">
        <v>1335</v>
      </c>
      <c r="B183" s="1250" t="s">
        <v>1336</v>
      </c>
      <c r="C183" s="560" t="s">
        <v>1337</v>
      </c>
    </row>
    <row r="184" spans="1:3">
      <c r="A184" s="1249" t="s">
        <v>1338</v>
      </c>
      <c r="B184" s="1250" t="s">
        <v>1339</v>
      </c>
      <c r="C184" s="560" t="s">
        <v>1340</v>
      </c>
    </row>
    <row r="185" spans="1:3" ht="9" customHeight="1">
      <c r="A185" s="1249"/>
      <c r="B185" s="1250"/>
      <c r="C185" s="560"/>
    </row>
    <row r="186" spans="1:3">
      <c r="A186" s="1248" t="s">
        <v>1160</v>
      </c>
      <c r="B186" s="1271" t="s">
        <v>1341</v>
      </c>
      <c r="C186" s="1251" t="s">
        <v>1342</v>
      </c>
    </row>
    <row r="187" spans="1:3" ht="9" customHeight="1">
      <c r="A187" s="1248"/>
      <c r="B187" s="1271"/>
      <c r="C187" s="560"/>
    </row>
    <row r="188" spans="1:3">
      <c r="A188" s="1248" t="s">
        <v>1177</v>
      </c>
      <c r="B188" s="1271" t="s">
        <v>1343</v>
      </c>
      <c r="C188" s="1251" t="s">
        <v>1344</v>
      </c>
    </row>
    <row r="189" spans="1:3" ht="9" customHeight="1">
      <c r="A189" s="1248"/>
      <c r="B189" s="1271"/>
      <c r="C189" s="560"/>
    </row>
    <row r="190" spans="1:3">
      <c r="A190" s="1283" t="s">
        <v>1180</v>
      </c>
      <c r="B190" s="1271" t="s">
        <v>543</v>
      </c>
      <c r="C190" s="1251">
        <v>6801</v>
      </c>
    </row>
    <row r="191" spans="1:3" ht="9" customHeight="1">
      <c r="A191" s="1283"/>
      <c r="B191" s="1271"/>
      <c r="C191" s="560"/>
    </row>
    <row r="192" spans="1:3">
      <c r="A192" s="1248" t="s">
        <v>1196</v>
      </c>
      <c r="B192" s="1271" t="s">
        <v>544</v>
      </c>
      <c r="C192" s="1251" t="s">
        <v>1345</v>
      </c>
    </row>
    <row r="193" spans="1:4">
      <c r="A193" s="1281"/>
      <c r="B193" s="1278"/>
      <c r="C193" s="1278"/>
      <c r="D193" s="1278"/>
    </row>
    <row r="194" spans="1:4">
      <c r="A194" s="1281" t="s">
        <v>1346</v>
      </c>
      <c r="B194" s="1278"/>
      <c r="C194" s="1278"/>
      <c r="D194" s="1278"/>
    </row>
    <row r="195" spans="1:4">
      <c r="A195" s="1281"/>
      <c r="B195" s="1278" t="s">
        <v>1347</v>
      </c>
      <c r="C195" s="1278"/>
      <c r="D195" s="1278"/>
    </row>
    <row r="196" spans="1:4">
      <c r="A196" s="1281"/>
      <c r="B196" s="1278" t="s">
        <v>1348</v>
      </c>
      <c r="D196" s="1278"/>
    </row>
    <row r="197" spans="1:4">
      <c r="B197" s="1278" t="s">
        <v>1349</v>
      </c>
      <c r="D197" s="1278"/>
    </row>
    <row r="198" spans="1:4">
      <c r="B198" s="1278" t="s">
        <v>1350</v>
      </c>
      <c r="C198" s="1285"/>
    </row>
    <row r="199" spans="1:4">
      <c r="B199" s="1286"/>
      <c r="C199" s="1285"/>
    </row>
  </sheetData>
  <mergeCells count="6">
    <mergeCell ref="B4:C7"/>
    <mergeCell ref="A54:A55"/>
    <mergeCell ref="B54:B55"/>
    <mergeCell ref="A93:A94"/>
    <mergeCell ref="B93:B94"/>
    <mergeCell ref="B120:C120"/>
  </mergeCells>
  <hyperlinks>
    <hyperlink ref="A1" location="Índice!A1" display="Volver al Índice" xr:uid="{174C136F-6F69-46F8-B7C9-A6E701E14488}"/>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7F2B-9DB6-43B8-88EE-590BCDE4867C}">
  <sheetPr>
    <pageSetUpPr autoPageBreaks="0"/>
  </sheetPr>
  <dimension ref="A1:AO200"/>
  <sheetViews>
    <sheetView showGridLines="0" zoomScale="85" zoomScaleNormal="85" zoomScaleSheetLayoutView="100" workbookViewId="0">
      <selection sqref="A1:D1"/>
    </sheetView>
  </sheetViews>
  <sheetFormatPr baseColWidth="10" defaultColWidth="11.42578125" defaultRowHeight="12.75"/>
  <cols>
    <col min="1" max="1" width="52.5703125" style="472" customWidth="1"/>
    <col min="2" max="2" width="12.85546875" style="472" bestFit="1" customWidth="1"/>
    <col min="3" max="3" width="12.5703125" style="472" customWidth="1"/>
    <col min="4" max="4" width="13.85546875" style="472" bestFit="1" customWidth="1"/>
    <col min="5" max="5" width="2.5703125" style="472" customWidth="1"/>
    <col min="6" max="6" width="12.140625" style="472" customWidth="1"/>
    <col min="7" max="8" width="12.42578125" style="472" bestFit="1" customWidth="1"/>
    <col min="9" max="9" width="1.5703125" style="472" customWidth="1"/>
    <col min="10" max="12" width="12.42578125" style="472" customWidth="1"/>
    <col min="13" max="13" width="52.5703125" style="474" customWidth="1"/>
    <col min="14" max="15" width="10.5703125" style="474" customWidth="1"/>
    <col min="16" max="16" width="11.5703125" style="474" bestFit="1" customWidth="1"/>
    <col min="17" max="17" width="2.5703125" style="474" customWidth="1"/>
    <col min="18" max="20" width="11.5703125" style="474" bestFit="1" customWidth="1"/>
    <col min="21" max="21" width="3.42578125" style="474" customWidth="1"/>
    <col min="22" max="24" width="11.5703125" style="474" customWidth="1"/>
    <col min="25" max="25" width="52.5703125" style="474" customWidth="1"/>
    <col min="26" max="28" width="11.5703125" style="474" customWidth="1"/>
    <col min="29" max="29" width="2.5703125" style="474" customWidth="1"/>
    <col min="30" max="30" width="11.5703125" style="474" bestFit="1" customWidth="1"/>
    <col min="31" max="32" width="11.5703125" style="474" customWidth="1"/>
    <col min="33" max="33" width="2.42578125" style="474" customWidth="1"/>
    <col min="34" max="34" width="11.5703125" style="474" bestFit="1" customWidth="1"/>
    <col min="35" max="36" width="11.5703125" style="474" customWidth="1"/>
    <col min="37" max="37" width="52.5703125" style="474" customWidth="1"/>
    <col min="38" max="38" width="2.42578125" style="474" customWidth="1"/>
    <col min="39" max="41" width="11.5703125" style="474" customWidth="1"/>
    <col min="42" max="16384" width="11.42578125" style="475"/>
  </cols>
  <sheetData>
    <row r="1" spans="1:41" s="7" customFormat="1" ht="15.95" customHeight="1">
      <c r="A1" s="385"/>
      <c r="B1" s="385"/>
      <c r="C1" s="385"/>
      <c r="D1" s="385"/>
      <c r="E1" s="385"/>
      <c r="F1" s="385"/>
      <c r="G1" s="385"/>
      <c r="H1" s="385"/>
      <c r="I1" s="385"/>
      <c r="J1" s="385"/>
      <c r="K1" s="385"/>
      <c r="L1" s="385"/>
      <c r="M1" s="386"/>
      <c r="N1" s="386"/>
      <c r="O1" s="386"/>
      <c r="P1" s="386"/>
      <c r="Q1" s="386"/>
      <c r="R1" s="386"/>
      <c r="S1" s="386"/>
      <c r="T1" s="386"/>
      <c r="U1" s="387"/>
      <c r="V1" s="387"/>
      <c r="W1" s="387"/>
      <c r="X1" s="387"/>
      <c r="Y1" s="386"/>
      <c r="Z1" s="386"/>
      <c r="AA1" s="386"/>
      <c r="AB1" s="386"/>
      <c r="AC1" s="386"/>
      <c r="AD1" s="386"/>
      <c r="AE1" s="386"/>
      <c r="AF1" s="386"/>
      <c r="AG1" s="387"/>
      <c r="AH1" s="387"/>
      <c r="AI1" s="387"/>
      <c r="AJ1" s="387"/>
      <c r="AK1" s="386"/>
      <c r="AL1" s="386"/>
      <c r="AM1" s="386"/>
      <c r="AN1" s="386"/>
      <c r="AO1" s="386"/>
    </row>
    <row r="2" spans="1:41" s="362" customFormat="1" ht="27" customHeight="1">
      <c r="A2" s="388" t="s">
        <v>389</v>
      </c>
      <c r="B2" s="388"/>
      <c r="C2" s="388"/>
      <c r="D2" s="388"/>
      <c r="E2" s="388"/>
      <c r="F2" s="388"/>
      <c r="G2" s="388"/>
      <c r="H2" s="388"/>
      <c r="I2" s="388"/>
      <c r="J2" s="388"/>
      <c r="K2" s="388"/>
      <c r="L2" s="388"/>
      <c r="M2" s="388" t="s">
        <v>389</v>
      </c>
      <c r="N2" s="388"/>
      <c r="O2" s="388"/>
      <c r="P2" s="388"/>
      <c r="Q2" s="388"/>
      <c r="R2" s="388"/>
      <c r="S2" s="388"/>
      <c r="T2" s="388"/>
      <c r="U2" s="388"/>
      <c r="V2" s="388"/>
      <c r="W2" s="388"/>
      <c r="X2" s="388"/>
      <c r="Y2" s="388" t="s">
        <v>389</v>
      </c>
      <c r="Z2" s="388"/>
      <c r="AA2" s="388"/>
      <c r="AB2" s="388"/>
      <c r="AC2" s="388"/>
      <c r="AD2" s="388"/>
      <c r="AE2" s="388"/>
      <c r="AF2" s="388"/>
      <c r="AG2" s="388"/>
      <c r="AH2" s="388"/>
      <c r="AI2" s="388"/>
      <c r="AJ2" s="388"/>
      <c r="AK2" s="388" t="s">
        <v>389</v>
      </c>
      <c r="AL2" s="388"/>
      <c r="AM2" s="388"/>
      <c r="AN2" s="388"/>
      <c r="AO2" s="388"/>
    </row>
    <row r="3" spans="1:41" s="391" customFormat="1" ht="18" customHeight="1">
      <c r="A3" s="389">
        <v>45657</v>
      </c>
      <c r="B3" s="389"/>
      <c r="C3" s="389"/>
      <c r="D3" s="389"/>
      <c r="E3" s="389"/>
      <c r="F3" s="389"/>
      <c r="G3" s="389"/>
      <c r="H3" s="389"/>
      <c r="I3" s="389"/>
      <c r="J3" s="389"/>
      <c r="K3" s="389"/>
      <c r="L3" s="389"/>
      <c r="M3" s="389">
        <v>45657</v>
      </c>
      <c r="N3" s="389"/>
      <c r="O3" s="389"/>
      <c r="P3" s="389"/>
      <c r="Q3" s="389"/>
      <c r="R3" s="389"/>
      <c r="S3" s="389"/>
      <c r="T3" s="389"/>
      <c r="U3" s="389"/>
      <c r="V3" s="389"/>
      <c r="W3" s="389"/>
      <c r="X3" s="389"/>
      <c r="Y3" s="389">
        <v>45657</v>
      </c>
      <c r="Z3" s="389"/>
      <c r="AA3" s="389"/>
      <c r="AB3" s="389"/>
      <c r="AC3" s="389"/>
      <c r="AD3" s="389"/>
      <c r="AE3" s="389"/>
      <c r="AF3" s="389"/>
      <c r="AG3" s="389"/>
      <c r="AH3" s="389"/>
      <c r="AI3" s="389"/>
      <c r="AJ3" s="389"/>
      <c r="AK3" s="390">
        <v>45657</v>
      </c>
      <c r="AL3" s="390"/>
      <c r="AM3" s="390"/>
      <c r="AN3" s="390"/>
      <c r="AO3" s="390"/>
    </row>
    <row r="4" spans="1:41" s="364" customFormat="1" ht="15" customHeight="1">
      <c r="A4" s="392" t="s">
        <v>390</v>
      </c>
      <c r="B4" s="392"/>
      <c r="C4" s="392"/>
      <c r="D4" s="392"/>
      <c r="E4" s="392"/>
      <c r="F4" s="392"/>
      <c r="G4" s="392"/>
      <c r="H4" s="392"/>
      <c r="I4" s="392"/>
      <c r="J4" s="392"/>
      <c r="K4" s="392"/>
      <c r="L4" s="392"/>
      <c r="M4" s="392" t="s">
        <v>390</v>
      </c>
      <c r="N4" s="392"/>
      <c r="O4" s="392"/>
      <c r="P4" s="392"/>
      <c r="Q4" s="392"/>
      <c r="R4" s="392"/>
      <c r="S4" s="392"/>
      <c r="T4" s="392"/>
      <c r="U4" s="392"/>
      <c r="V4" s="392"/>
      <c r="W4" s="392"/>
      <c r="X4" s="392"/>
      <c r="Y4" s="392" t="s">
        <v>390</v>
      </c>
      <c r="Z4" s="392"/>
      <c r="AA4" s="392"/>
      <c r="AB4" s="392"/>
      <c r="AC4" s="392"/>
      <c r="AD4" s="392"/>
      <c r="AE4" s="392"/>
      <c r="AF4" s="392"/>
      <c r="AG4" s="392"/>
      <c r="AH4" s="392"/>
      <c r="AI4" s="392"/>
      <c r="AJ4" s="392"/>
      <c r="AK4" s="392" t="s">
        <v>390</v>
      </c>
      <c r="AL4" s="392"/>
      <c r="AM4" s="392"/>
      <c r="AN4" s="392"/>
      <c r="AO4" s="392"/>
    </row>
    <row r="5" spans="1:41" s="7" customFormat="1" ht="3.95" customHeight="1" thickBot="1">
      <c r="A5" s="393"/>
      <c r="B5" s="394"/>
      <c r="C5" s="395"/>
      <c r="D5" s="395"/>
      <c r="E5" s="395"/>
      <c r="F5" s="395"/>
      <c r="G5" s="395"/>
      <c r="H5" s="396"/>
      <c r="I5" s="396"/>
      <c r="J5" s="396"/>
      <c r="K5" s="396"/>
      <c r="L5" s="396"/>
      <c r="M5" s="397"/>
      <c r="N5" s="398"/>
      <c r="O5" s="398"/>
      <c r="P5" s="398"/>
      <c r="Q5" s="398"/>
      <c r="R5" s="398"/>
      <c r="S5" s="398"/>
      <c r="T5" s="398"/>
      <c r="U5" s="398"/>
      <c r="V5" s="398"/>
      <c r="W5" s="398"/>
      <c r="X5" s="398"/>
      <c r="Y5" s="397"/>
      <c r="Z5" s="398"/>
      <c r="AA5" s="398"/>
      <c r="AB5" s="398"/>
      <c r="AC5" s="398"/>
      <c r="AD5" s="398"/>
      <c r="AE5" s="398"/>
      <c r="AF5" s="398"/>
      <c r="AG5" s="398"/>
      <c r="AH5" s="398"/>
      <c r="AI5" s="398"/>
      <c r="AJ5" s="398"/>
      <c r="AK5" s="397"/>
      <c r="AL5" s="398"/>
      <c r="AM5" s="398"/>
      <c r="AN5" s="398"/>
      <c r="AO5" s="399"/>
    </row>
    <row r="6" spans="1:41" s="406" customFormat="1" ht="27" customHeight="1" thickTop="1">
      <c r="A6" s="400" t="s">
        <v>391</v>
      </c>
      <c r="B6" s="401" t="s">
        <v>28</v>
      </c>
      <c r="C6" s="401"/>
      <c r="D6" s="401"/>
      <c r="E6" s="402"/>
      <c r="F6" s="401" t="s">
        <v>29</v>
      </c>
      <c r="G6" s="401"/>
      <c r="H6" s="401"/>
      <c r="I6" s="403"/>
      <c r="J6" s="401" t="s">
        <v>30</v>
      </c>
      <c r="K6" s="401"/>
      <c r="L6" s="401"/>
      <c r="M6" s="400" t="s">
        <v>391</v>
      </c>
      <c r="N6" s="401" t="s">
        <v>392</v>
      </c>
      <c r="O6" s="401"/>
      <c r="P6" s="401"/>
      <c r="Q6" s="404"/>
      <c r="R6" s="401" t="s">
        <v>32</v>
      </c>
      <c r="S6" s="401"/>
      <c r="T6" s="401"/>
      <c r="U6" s="403"/>
      <c r="V6" s="401" t="s">
        <v>33</v>
      </c>
      <c r="W6" s="401"/>
      <c r="X6" s="401"/>
      <c r="Y6" s="400" t="s">
        <v>391</v>
      </c>
      <c r="Z6" s="401" t="s">
        <v>393</v>
      </c>
      <c r="AA6" s="401"/>
      <c r="AB6" s="401"/>
      <c r="AC6" s="404"/>
      <c r="AD6" s="401" t="s">
        <v>394</v>
      </c>
      <c r="AE6" s="401"/>
      <c r="AF6" s="401"/>
      <c r="AG6" s="403"/>
      <c r="AH6" s="401" t="s">
        <v>36</v>
      </c>
      <c r="AI6" s="401"/>
      <c r="AJ6" s="401"/>
      <c r="AK6" s="400" t="s">
        <v>391</v>
      </c>
      <c r="AL6" s="403"/>
      <c r="AM6" s="405" t="s">
        <v>395</v>
      </c>
      <c r="AN6" s="405"/>
      <c r="AO6" s="405"/>
    </row>
    <row r="7" spans="1:41" s="406" customFormat="1" ht="13.7" customHeight="1">
      <c r="A7" s="407"/>
      <c r="B7" s="408" t="s">
        <v>396</v>
      </c>
      <c r="C7" s="409" t="s">
        <v>397</v>
      </c>
      <c r="D7" s="409" t="s">
        <v>398</v>
      </c>
      <c r="E7" s="408"/>
      <c r="F7" s="409" t="s">
        <v>396</v>
      </c>
      <c r="G7" s="409" t="s">
        <v>397</v>
      </c>
      <c r="H7" s="409" t="s">
        <v>398</v>
      </c>
      <c r="I7" s="408"/>
      <c r="J7" s="410" t="s">
        <v>396</v>
      </c>
      <c r="K7" s="411" t="s">
        <v>397</v>
      </c>
      <c r="L7" s="410" t="s">
        <v>398</v>
      </c>
      <c r="M7" s="407"/>
      <c r="N7" s="410" t="s">
        <v>396</v>
      </c>
      <c r="O7" s="411" t="s">
        <v>397</v>
      </c>
      <c r="P7" s="410" t="s">
        <v>398</v>
      </c>
      <c r="Q7" s="410"/>
      <c r="R7" s="410" t="s">
        <v>396</v>
      </c>
      <c r="S7" s="411" t="s">
        <v>397</v>
      </c>
      <c r="T7" s="411" t="s">
        <v>398</v>
      </c>
      <c r="U7" s="410"/>
      <c r="V7" s="410" t="s">
        <v>396</v>
      </c>
      <c r="W7" s="411" t="s">
        <v>397</v>
      </c>
      <c r="X7" s="410" t="s">
        <v>398</v>
      </c>
      <c r="Y7" s="407"/>
      <c r="Z7" s="411" t="s">
        <v>396</v>
      </c>
      <c r="AA7" s="411" t="s">
        <v>397</v>
      </c>
      <c r="AB7" s="411" t="s">
        <v>398</v>
      </c>
      <c r="AC7" s="410"/>
      <c r="AD7" s="410" t="s">
        <v>396</v>
      </c>
      <c r="AE7" s="411" t="s">
        <v>397</v>
      </c>
      <c r="AF7" s="411" t="s">
        <v>398</v>
      </c>
      <c r="AG7" s="410"/>
      <c r="AH7" s="410" t="s">
        <v>396</v>
      </c>
      <c r="AI7" s="411" t="s">
        <v>397</v>
      </c>
      <c r="AJ7" s="411" t="s">
        <v>398</v>
      </c>
      <c r="AK7" s="407"/>
      <c r="AL7" s="410"/>
      <c r="AM7" s="410" t="s">
        <v>396</v>
      </c>
      <c r="AN7" s="411" t="s">
        <v>397</v>
      </c>
      <c r="AO7" s="410" t="s">
        <v>398</v>
      </c>
    </row>
    <row r="8" spans="1:41" s="7" customFormat="1" ht="3.95" customHeight="1">
      <c r="A8" s="412"/>
      <c r="B8" s="413"/>
      <c r="C8" s="413"/>
      <c r="D8" s="413"/>
      <c r="E8" s="413"/>
      <c r="F8" s="413"/>
      <c r="G8" s="413"/>
      <c r="H8" s="413"/>
      <c r="I8" s="413"/>
      <c r="J8" s="413"/>
      <c r="K8" s="413"/>
      <c r="L8" s="413"/>
      <c r="M8" s="414"/>
      <c r="N8" s="413"/>
      <c r="O8" s="413"/>
      <c r="P8" s="413"/>
      <c r="Q8" s="413"/>
      <c r="R8" s="413"/>
      <c r="S8" s="413"/>
      <c r="T8" s="413"/>
      <c r="U8" s="413"/>
      <c r="V8" s="413"/>
      <c r="W8" s="413"/>
      <c r="X8" s="413"/>
      <c r="Y8" s="414"/>
      <c r="Z8" s="413"/>
      <c r="AA8" s="413"/>
      <c r="AB8" s="413"/>
      <c r="AC8" s="413"/>
      <c r="AD8" s="413"/>
      <c r="AE8" s="413"/>
      <c r="AF8" s="413"/>
      <c r="AG8" s="413"/>
      <c r="AH8" s="413"/>
      <c r="AI8" s="413"/>
      <c r="AJ8" s="413"/>
      <c r="AK8" s="414"/>
      <c r="AL8" s="413"/>
      <c r="AM8" s="413"/>
      <c r="AN8" s="413"/>
      <c r="AO8" s="413"/>
    </row>
    <row r="9" spans="1:41" s="417" customFormat="1" ht="9" customHeight="1">
      <c r="A9" s="415" t="s">
        <v>399</v>
      </c>
      <c r="B9" s="415">
        <v>233140.47</v>
      </c>
      <c r="C9" s="415">
        <v>58536.703999999998</v>
      </c>
      <c r="D9" s="415">
        <v>291677.17499999999</v>
      </c>
      <c r="E9" s="415"/>
      <c r="F9" s="415">
        <v>362378.71600000001</v>
      </c>
      <c r="G9" s="415">
        <v>33856.858999999997</v>
      </c>
      <c r="H9" s="415">
        <v>396235.576</v>
      </c>
      <c r="I9" s="415"/>
      <c r="J9" s="415">
        <v>297980.82299999997</v>
      </c>
      <c r="K9" s="415">
        <v>14230.710999999999</v>
      </c>
      <c r="L9" s="415">
        <v>312211.53399999999</v>
      </c>
      <c r="M9" s="415" t="s">
        <v>399</v>
      </c>
      <c r="N9" s="415">
        <v>78030.873999999996</v>
      </c>
      <c r="O9" s="415">
        <v>1973.1120000000001</v>
      </c>
      <c r="P9" s="415">
        <v>80003.986000000004</v>
      </c>
      <c r="Q9" s="416"/>
      <c r="R9" s="415">
        <v>69453.97</v>
      </c>
      <c r="S9" s="415">
        <v>22009.935000000001</v>
      </c>
      <c r="T9" s="415">
        <v>91463.906000000003</v>
      </c>
      <c r="U9" s="415"/>
      <c r="V9" s="415">
        <v>246700.51300000001</v>
      </c>
      <c r="W9" s="415">
        <v>43268.197</v>
      </c>
      <c r="X9" s="415">
        <v>289968.71100000001</v>
      </c>
      <c r="Y9" s="415" t="s">
        <v>399</v>
      </c>
      <c r="Z9" s="415">
        <v>4896.8950000000004</v>
      </c>
      <c r="AA9" s="415">
        <v>28310.754000000001</v>
      </c>
      <c r="AB9" s="415">
        <v>33207.65</v>
      </c>
      <c r="AC9" s="416"/>
      <c r="AD9" s="415">
        <v>125695.70299999999</v>
      </c>
      <c r="AE9" s="415">
        <v>1661.692</v>
      </c>
      <c r="AF9" s="415">
        <v>127357.395</v>
      </c>
      <c r="AG9" s="415"/>
      <c r="AH9" s="415">
        <v>50628.072999999997</v>
      </c>
      <c r="AI9" s="415">
        <v>223.39500000000001</v>
      </c>
      <c r="AJ9" s="415">
        <v>50851.468999999997</v>
      </c>
      <c r="AK9" s="415" t="s">
        <v>399</v>
      </c>
      <c r="AL9" s="415"/>
      <c r="AM9" s="415">
        <v>1468906.037</v>
      </c>
      <c r="AN9" s="415">
        <v>204071.359</v>
      </c>
      <c r="AO9" s="415">
        <v>1672977.4019999998</v>
      </c>
    </row>
    <row r="10" spans="1:41" s="417" customFormat="1" ht="10.15" customHeight="1">
      <c r="A10" s="418" t="s">
        <v>400</v>
      </c>
      <c r="B10" s="419">
        <v>45091.875</v>
      </c>
      <c r="C10" s="419">
        <v>7904.7539999999999</v>
      </c>
      <c r="D10" s="419">
        <v>52996.629000000001</v>
      </c>
      <c r="E10" s="419"/>
      <c r="F10" s="419">
        <v>89625.947</v>
      </c>
      <c r="G10" s="419">
        <v>3067.855</v>
      </c>
      <c r="H10" s="419">
        <v>92693.803</v>
      </c>
      <c r="I10" s="419"/>
      <c r="J10" s="419">
        <v>58632.336000000003</v>
      </c>
      <c r="K10" s="419">
        <v>5095.7479999999996</v>
      </c>
      <c r="L10" s="419">
        <v>63728.084000000003</v>
      </c>
      <c r="M10" s="418" t="s">
        <v>400</v>
      </c>
      <c r="N10" s="419">
        <v>0</v>
      </c>
      <c r="O10" s="419">
        <v>0</v>
      </c>
      <c r="P10" s="419">
        <v>0</v>
      </c>
      <c r="Q10" s="420"/>
      <c r="R10" s="419">
        <v>13597.054</v>
      </c>
      <c r="S10" s="419">
        <v>476.27</v>
      </c>
      <c r="T10" s="419">
        <v>14073.325000000001</v>
      </c>
      <c r="U10" s="419"/>
      <c r="V10" s="419">
        <v>0</v>
      </c>
      <c r="W10" s="419">
        <v>0</v>
      </c>
      <c r="X10" s="419">
        <v>0</v>
      </c>
      <c r="Y10" s="418" t="s">
        <v>400</v>
      </c>
      <c r="Z10" s="419">
        <v>0</v>
      </c>
      <c r="AA10" s="419">
        <v>0</v>
      </c>
      <c r="AB10" s="419">
        <v>0</v>
      </c>
      <c r="AC10" s="420"/>
      <c r="AD10" s="419">
        <v>13342.971</v>
      </c>
      <c r="AE10" s="419">
        <v>1462.799</v>
      </c>
      <c r="AF10" s="419">
        <v>14805.771000000001</v>
      </c>
      <c r="AG10" s="419"/>
      <c r="AH10" s="419">
        <v>28.617000000000001</v>
      </c>
      <c r="AI10" s="419">
        <v>0</v>
      </c>
      <c r="AJ10" s="419">
        <v>28.617000000000001</v>
      </c>
      <c r="AK10" s="418" t="s">
        <v>400</v>
      </c>
      <c r="AL10" s="419"/>
      <c r="AM10" s="419">
        <v>220318.8</v>
      </c>
      <c r="AN10" s="419">
        <v>18007.425999999999</v>
      </c>
      <c r="AO10" s="419">
        <v>238326.22900000002</v>
      </c>
    </row>
    <row r="11" spans="1:41" s="417" customFormat="1" ht="10.15" customHeight="1">
      <c r="A11" s="421" t="s">
        <v>401</v>
      </c>
      <c r="B11" s="419">
        <v>184529.25</v>
      </c>
      <c r="C11" s="419">
        <v>49524.415000000001</v>
      </c>
      <c r="D11" s="419">
        <v>234053.666</v>
      </c>
      <c r="E11" s="419"/>
      <c r="F11" s="419">
        <v>269499.29200000002</v>
      </c>
      <c r="G11" s="419">
        <v>29197.847000000002</v>
      </c>
      <c r="H11" s="419">
        <v>298697.14</v>
      </c>
      <c r="I11" s="419"/>
      <c r="J11" s="419">
        <v>238788.492</v>
      </c>
      <c r="K11" s="419">
        <v>8924.1779999999999</v>
      </c>
      <c r="L11" s="419">
        <v>247712.671</v>
      </c>
      <c r="M11" s="421" t="s">
        <v>401</v>
      </c>
      <c r="N11" s="419">
        <v>78024.774000000005</v>
      </c>
      <c r="O11" s="419">
        <v>1973.1120000000001</v>
      </c>
      <c r="P11" s="419">
        <v>79997.885999999999</v>
      </c>
      <c r="Q11" s="419"/>
      <c r="R11" s="419">
        <v>55527.527000000002</v>
      </c>
      <c r="S11" s="419">
        <v>21533.665000000001</v>
      </c>
      <c r="T11" s="419">
        <v>77061.191999999995</v>
      </c>
      <c r="U11" s="419"/>
      <c r="V11" s="419">
        <v>217918.04399999999</v>
      </c>
      <c r="W11" s="419">
        <v>42942.855000000003</v>
      </c>
      <c r="X11" s="419">
        <v>260860.899</v>
      </c>
      <c r="Y11" s="421" t="s">
        <v>401</v>
      </c>
      <c r="Z11" s="419">
        <v>4896.8950000000004</v>
      </c>
      <c r="AA11" s="419">
        <v>28310.754000000001</v>
      </c>
      <c r="AB11" s="419">
        <v>33207.65</v>
      </c>
      <c r="AC11" s="419"/>
      <c r="AD11" s="419">
        <v>111549.431</v>
      </c>
      <c r="AE11" s="419">
        <v>198.892</v>
      </c>
      <c r="AF11" s="419">
        <v>111748.32399999999</v>
      </c>
      <c r="AG11" s="419"/>
      <c r="AH11" s="419">
        <v>50596.436999999998</v>
      </c>
      <c r="AI11" s="419">
        <v>223.39500000000001</v>
      </c>
      <c r="AJ11" s="419">
        <v>50819.832000000002</v>
      </c>
      <c r="AK11" s="421" t="s">
        <v>401</v>
      </c>
      <c r="AL11" s="419"/>
      <c r="AM11" s="419">
        <v>1211330.142</v>
      </c>
      <c r="AN11" s="419">
        <v>182829.11299999998</v>
      </c>
      <c r="AO11" s="419">
        <v>1394159.2599999998</v>
      </c>
    </row>
    <row r="12" spans="1:41" s="417" customFormat="1" ht="10.15" customHeight="1">
      <c r="A12" s="421" t="s">
        <v>402</v>
      </c>
      <c r="B12" s="419">
        <v>17.338000000000001</v>
      </c>
      <c r="C12" s="419">
        <v>0</v>
      </c>
      <c r="D12" s="419">
        <v>17.338000000000001</v>
      </c>
      <c r="E12" s="419"/>
      <c r="F12" s="419">
        <v>418.91300000000001</v>
      </c>
      <c r="G12" s="419">
        <v>0</v>
      </c>
      <c r="H12" s="419">
        <v>418.91300000000001</v>
      </c>
      <c r="I12" s="419"/>
      <c r="J12" s="419">
        <v>0</v>
      </c>
      <c r="K12" s="419">
        <v>0</v>
      </c>
      <c r="L12" s="419">
        <v>0</v>
      </c>
      <c r="M12" s="421" t="s">
        <v>402</v>
      </c>
      <c r="N12" s="419">
        <v>0</v>
      </c>
      <c r="O12" s="419">
        <v>0</v>
      </c>
      <c r="P12" s="419">
        <v>0</v>
      </c>
      <c r="Q12" s="419"/>
      <c r="R12" s="419">
        <v>0</v>
      </c>
      <c r="S12" s="419">
        <v>0</v>
      </c>
      <c r="T12" s="419">
        <v>0</v>
      </c>
      <c r="U12" s="419"/>
      <c r="V12" s="419">
        <v>0</v>
      </c>
      <c r="W12" s="419">
        <v>0</v>
      </c>
      <c r="X12" s="419">
        <v>0</v>
      </c>
      <c r="Y12" s="421" t="s">
        <v>402</v>
      </c>
      <c r="Z12" s="419">
        <v>0</v>
      </c>
      <c r="AA12" s="419">
        <v>0</v>
      </c>
      <c r="AB12" s="419">
        <v>0</v>
      </c>
      <c r="AC12" s="419"/>
      <c r="AD12" s="419">
        <v>0</v>
      </c>
      <c r="AE12" s="419">
        <v>0</v>
      </c>
      <c r="AF12" s="419">
        <v>0</v>
      </c>
      <c r="AG12" s="419"/>
      <c r="AH12" s="419">
        <v>0</v>
      </c>
      <c r="AI12" s="419">
        <v>0</v>
      </c>
      <c r="AJ12" s="419">
        <v>0</v>
      </c>
      <c r="AK12" s="421" t="s">
        <v>402</v>
      </c>
      <c r="AL12" s="419"/>
      <c r="AM12" s="419">
        <v>436.25100000000003</v>
      </c>
      <c r="AN12" s="419">
        <v>0</v>
      </c>
      <c r="AO12" s="419">
        <v>436.25100000000003</v>
      </c>
    </row>
    <row r="13" spans="1:41" s="417" customFormat="1" ht="10.15" customHeight="1">
      <c r="A13" s="421" t="s">
        <v>403</v>
      </c>
      <c r="B13" s="419">
        <v>3502.0050000000001</v>
      </c>
      <c r="C13" s="419">
        <v>1107.5350000000001</v>
      </c>
      <c r="D13" s="419">
        <v>4609.5410000000002</v>
      </c>
      <c r="E13" s="419"/>
      <c r="F13" s="419">
        <v>2834.5619999999999</v>
      </c>
      <c r="G13" s="419">
        <v>1591.1559999999999</v>
      </c>
      <c r="H13" s="419">
        <v>4425.7179999999998</v>
      </c>
      <c r="I13" s="419"/>
      <c r="J13" s="419">
        <v>559.99400000000003</v>
      </c>
      <c r="K13" s="419">
        <v>210.78399999999999</v>
      </c>
      <c r="L13" s="419">
        <v>770.77800000000002</v>
      </c>
      <c r="M13" s="421" t="s">
        <v>403</v>
      </c>
      <c r="N13" s="419">
        <v>6.1</v>
      </c>
      <c r="O13" s="419">
        <v>0</v>
      </c>
      <c r="P13" s="419">
        <v>6.1</v>
      </c>
      <c r="Q13" s="419"/>
      <c r="R13" s="419">
        <v>329.38799999999998</v>
      </c>
      <c r="S13" s="419">
        <v>0</v>
      </c>
      <c r="T13" s="419">
        <v>329.38799999999998</v>
      </c>
      <c r="U13" s="419"/>
      <c r="V13" s="419">
        <v>28782.469000000001</v>
      </c>
      <c r="W13" s="419">
        <v>325.34199999999998</v>
      </c>
      <c r="X13" s="419">
        <v>29107.811000000002</v>
      </c>
      <c r="Y13" s="421" t="s">
        <v>403</v>
      </c>
      <c r="Z13" s="419">
        <v>0</v>
      </c>
      <c r="AA13" s="419">
        <v>0</v>
      </c>
      <c r="AB13" s="419">
        <v>0</v>
      </c>
      <c r="AC13" s="419"/>
      <c r="AD13" s="419">
        <v>803.3</v>
      </c>
      <c r="AE13" s="419">
        <v>0</v>
      </c>
      <c r="AF13" s="419">
        <v>803.3</v>
      </c>
      <c r="AG13" s="419"/>
      <c r="AH13" s="419">
        <v>3.0190000000000001</v>
      </c>
      <c r="AI13" s="419">
        <v>0</v>
      </c>
      <c r="AJ13" s="419">
        <v>3.0190000000000001</v>
      </c>
      <c r="AK13" s="421" t="s">
        <v>403</v>
      </c>
      <c r="AL13" s="419"/>
      <c r="AM13" s="419">
        <v>36820.837000000007</v>
      </c>
      <c r="AN13" s="419">
        <v>3234.817</v>
      </c>
      <c r="AO13" s="419">
        <v>40055.655000000006</v>
      </c>
    </row>
    <row r="14" spans="1:41" s="25" customFormat="1" ht="5.0999999999999996" customHeight="1">
      <c r="A14" s="421"/>
      <c r="B14" s="419"/>
      <c r="C14" s="419"/>
      <c r="D14" s="419"/>
      <c r="E14" s="419"/>
      <c r="F14" s="419"/>
      <c r="G14" s="419"/>
      <c r="H14" s="419"/>
      <c r="I14" s="419"/>
      <c r="J14" s="419">
        <v>0</v>
      </c>
      <c r="K14" s="419">
        <v>0</v>
      </c>
      <c r="L14" s="419">
        <v>0</v>
      </c>
      <c r="M14" s="421"/>
      <c r="N14" s="419"/>
      <c r="O14" s="419"/>
      <c r="P14" s="419"/>
      <c r="Q14" s="419"/>
      <c r="R14" s="419"/>
      <c r="S14" s="419"/>
      <c r="T14" s="419"/>
      <c r="U14" s="419"/>
      <c r="V14" s="419">
        <v>0</v>
      </c>
      <c r="W14" s="419">
        <v>0</v>
      </c>
      <c r="X14" s="419">
        <v>0</v>
      </c>
      <c r="Y14" s="421"/>
      <c r="Z14" s="419"/>
      <c r="AA14" s="419"/>
      <c r="AB14" s="419"/>
      <c r="AC14" s="419"/>
      <c r="AD14" s="419"/>
      <c r="AE14" s="419"/>
      <c r="AF14" s="419"/>
      <c r="AG14" s="419"/>
      <c r="AH14" s="419"/>
      <c r="AI14" s="419"/>
      <c r="AJ14" s="419"/>
      <c r="AK14" s="421"/>
      <c r="AL14" s="419"/>
      <c r="AM14" s="419"/>
      <c r="AN14" s="419"/>
      <c r="AO14" s="419"/>
    </row>
    <row r="15" spans="1:41" s="417" customFormat="1" ht="9" customHeight="1">
      <c r="A15" s="422" t="s">
        <v>404</v>
      </c>
      <c r="B15" s="423">
        <v>0</v>
      </c>
      <c r="C15" s="423">
        <v>0</v>
      </c>
      <c r="D15" s="423">
        <v>0</v>
      </c>
      <c r="E15" s="423"/>
      <c r="F15" s="423">
        <v>0</v>
      </c>
      <c r="G15" s="423">
        <v>0</v>
      </c>
      <c r="H15" s="423">
        <v>0</v>
      </c>
      <c r="I15" s="423"/>
      <c r="J15" s="423">
        <v>0</v>
      </c>
      <c r="K15" s="423">
        <v>0</v>
      </c>
      <c r="L15" s="423">
        <v>0</v>
      </c>
      <c r="M15" s="422" t="s">
        <v>404</v>
      </c>
      <c r="N15" s="423">
        <v>0</v>
      </c>
      <c r="O15" s="423">
        <v>0</v>
      </c>
      <c r="P15" s="423">
        <v>0</v>
      </c>
      <c r="Q15" s="423"/>
      <c r="R15" s="423">
        <v>0</v>
      </c>
      <c r="S15" s="423">
        <v>0</v>
      </c>
      <c r="T15" s="423">
        <v>0</v>
      </c>
      <c r="U15" s="423"/>
      <c r="V15" s="423">
        <v>0</v>
      </c>
      <c r="W15" s="423">
        <v>0</v>
      </c>
      <c r="X15" s="423">
        <v>0</v>
      </c>
      <c r="Y15" s="422" t="s">
        <v>404</v>
      </c>
      <c r="Z15" s="423">
        <v>0</v>
      </c>
      <c r="AA15" s="423">
        <v>0</v>
      </c>
      <c r="AB15" s="423">
        <v>0</v>
      </c>
      <c r="AC15" s="423"/>
      <c r="AD15" s="423">
        <v>0</v>
      </c>
      <c r="AE15" s="423">
        <v>0</v>
      </c>
      <c r="AF15" s="423">
        <v>0</v>
      </c>
      <c r="AG15" s="423"/>
      <c r="AH15" s="423">
        <v>0</v>
      </c>
      <c r="AI15" s="423">
        <v>0</v>
      </c>
      <c r="AJ15" s="423">
        <v>0</v>
      </c>
      <c r="AK15" s="422" t="s">
        <v>404</v>
      </c>
      <c r="AL15" s="423"/>
      <c r="AM15" s="423">
        <v>0</v>
      </c>
      <c r="AN15" s="423">
        <v>0</v>
      </c>
      <c r="AO15" s="423">
        <v>0</v>
      </c>
    </row>
    <row r="16" spans="1:41" s="25" customFormat="1" ht="3.95" customHeight="1">
      <c r="A16" s="422"/>
      <c r="B16" s="423"/>
      <c r="C16" s="423"/>
      <c r="D16" s="423"/>
      <c r="E16" s="423"/>
      <c r="F16" s="423"/>
      <c r="G16" s="423"/>
      <c r="H16" s="423"/>
      <c r="I16" s="423"/>
      <c r="J16" s="423">
        <v>0</v>
      </c>
      <c r="K16" s="423">
        <v>0</v>
      </c>
      <c r="L16" s="423">
        <v>0</v>
      </c>
      <c r="M16" s="422"/>
      <c r="N16" s="423"/>
      <c r="O16" s="423"/>
      <c r="P16" s="423"/>
      <c r="Q16" s="423"/>
      <c r="R16" s="423"/>
      <c r="S16" s="423"/>
      <c r="T16" s="423"/>
      <c r="U16" s="423"/>
      <c r="V16" s="423">
        <v>0</v>
      </c>
      <c r="W16" s="423">
        <v>0</v>
      </c>
      <c r="X16" s="423">
        <v>0</v>
      </c>
      <c r="Y16" s="422"/>
      <c r="Z16" s="423"/>
      <c r="AA16" s="423"/>
      <c r="AB16" s="423"/>
      <c r="AC16" s="423"/>
      <c r="AD16" s="423"/>
      <c r="AE16" s="423"/>
      <c r="AF16" s="423"/>
      <c r="AG16" s="423"/>
      <c r="AH16" s="423"/>
      <c r="AI16" s="423"/>
      <c r="AJ16" s="423"/>
      <c r="AK16" s="422"/>
      <c r="AL16" s="423"/>
      <c r="AM16" s="423"/>
      <c r="AN16" s="423"/>
      <c r="AO16" s="423"/>
    </row>
    <row r="17" spans="1:41" s="417" customFormat="1" ht="9" customHeight="1">
      <c r="A17" s="415" t="s">
        <v>405</v>
      </c>
      <c r="B17" s="416">
        <v>156171.397</v>
      </c>
      <c r="C17" s="416">
        <v>3.0000000000000001E-3</v>
      </c>
      <c r="D17" s="416">
        <v>156171.4</v>
      </c>
      <c r="E17" s="416"/>
      <c r="F17" s="416">
        <v>386637.56400000001</v>
      </c>
      <c r="G17" s="416">
        <v>0</v>
      </c>
      <c r="H17" s="416">
        <v>386637.56400000001</v>
      </c>
      <c r="I17" s="416"/>
      <c r="J17" s="416">
        <v>68439.767999999996</v>
      </c>
      <c r="K17" s="416">
        <v>28.169</v>
      </c>
      <c r="L17" s="416">
        <v>68467.937000000005</v>
      </c>
      <c r="M17" s="415" t="s">
        <v>405</v>
      </c>
      <c r="N17" s="416">
        <v>380687.61499999999</v>
      </c>
      <c r="O17" s="416">
        <v>0</v>
      </c>
      <c r="P17" s="416">
        <v>380687.61499999999</v>
      </c>
      <c r="Q17" s="416"/>
      <c r="R17" s="416">
        <v>7922.5079999999998</v>
      </c>
      <c r="S17" s="416">
        <v>0</v>
      </c>
      <c r="T17" s="416">
        <v>7922.5079999999998</v>
      </c>
      <c r="U17" s="416"/>
      <c r="V17" s="416">
        <v>0</v>
      </c>
      <c r="W17" s="416">
        <v>0</v>
      </c>
      <c r="X17" s="416">
        <v>0</v>
      </c>
      <c r="Y17" s="415" t="s">
        <v>405</v>
      </c>
      <c r="Z17" s="416">
        <v>2832.0230000000001</v>
      </c>
      <c r="AA17" s="416">
        <v>0</v>
      </c>
      <c r="AB17" s="416">
        <v>2832.0230000000001</v>
      </c>
      <c r="AC17" s="416"/>
      <c r="AD17" s="416">
        <v>9902.9879999999994</v>
      </c>
      <c r="AE17" s="416">
        <v>0</v>
      </c>
      <c r="AF17" s="416">
        <v>9902.9879999999994</v>
      </c>
      <c r="AG17" s="416"/>
      <c r="AH17" s="416">
        <v>6986.7</v>
      </c>
      <c r="AI17" s="416">
        <v>0</v>
      </c>
      <c r="AJ17" s="416">
        <v>6986.7</v>
      </c>
      <c r="AK17" s="415" t="s">
        <v>405</v>
      </c>
      <c r="AL17" s="416"/>
      <c r="AM17" s="416">
        <v>1019580.5630000001</v>
      </c>
      <c r="AN17" s="416">
        <v>28.172000000000001</v>
      </c>
      <c r="AO17" s="416">
        <v>1019608.7350000001</v>
      </c>
    </row>
    <row r="18" spans="1:41" s="417" customFormat="1" ht="10.15" customHeight="1">
      <c r="A18" s="421" t="s">
        <v>406</v>
      </c>
      <c r="B18" s="419">
        <v>0</v>
      </c>
      <c r="C18" s="419">
        <v>0</v>
      </c>
      <c r="D18" s="419">
        <v>0</v>
      </c>
      <c r="E18" s="419"/>
      <c r="F18" s="419">
        <v>0</v>
      </c>
      <c r="G18" s="419">
        <v>0</v>
      </c>
      <c r="H18" s="419">
        <v>0</v>
      </c>
      <c r="I18" s="419"/>
      <c r="J18" s="419">
        <v>0</v>
      </c>
      <c r="K18" s="419">
        <v>0</v>
      </c>
      <c r="L18" s="419">
        <v>0</v>
      </c>
      <c r="M18" s="421" t="s">
        <v>406</v>
      </c>
      <c r="N18" s="419">
        <v>0</v>
      </c>
      <c r="O18" s="419">
        <v>0</v>
      </c>
      <c r="P18" s="419">
        <v>0</v>
      </c>
      <c r="Q18" s="419"/>
      <c r="R18" s="419">
        <v>0</v>
      </c>
      <c r="S18" s="419">
        <v>0</v>
      </c>
      <c r="T18" s="419">
        <v>0</v>
      </c>
      <c r="U18" s="419"/>
      <c r="V18" s="419">
        <v>0</v>
      </c>
      <c r="W18" s="419">
        <v>0</v>
      </c>
      <c r="X18" s="419">
        <v>0</v>
      </c>
      <c r="Y18" s="421" t="s">
        <v>406</v>
      </c>
      <c r="Z18" s="419">
        <v>0</v>
      </c>
      <c r="AA18" s="419">
        <v>0</v>
      </c>
      <c r="AB18" s="419">
        <v>0</v>
      </c>
      <c r="AC18" s="419"/>
      <c r="AD18" s="419">
        <v>0</v>
      </c>
      <c r="AE18" s="419">
        <v>0</v>
      </c>
      <c r="AF18" s="419">
        <v>0</v>
      </c>
      <c r="AG18" s="419"/>
      <c r="AH18" s="419">
        <v>0</v>
      </c>
      <c r="AI18" s="419">
        <v>0</v>
      </c>
      <c r="AJ18" s="419">
        <v>0</v>
      </c>
      <c r="AK18" s="421" t="s">
        <v>406</v>
      </c>
      <c r="AL18" s="419"/>
      <c r="AM18" s="419">
        <v>0</v>
      </c>
      <c r="AN18" s="419">
        <v>0</v>
      </c>
      <c r="AO18" s="419">
        <v>0</v>
      </c>
    </row>
    <row r="19" spans="1:41" s="417" customFormat="1" ht="10.15" customHeight="1">
      <c r="A19" s="421" t="s">
        <v>407</v>
      </c>
      <c r="B19" s="419">
        <v>159720.23499999999</v>
      </c>
      <c r="C19" s="419">
        <v>3.0000000000000001E-3</v>
      </c>
      <c r="D19" s="419">
        <v>159720.239</v>
      </c>
      <c r="E19" s="419"/>
      <c r="F19" s="419">
        <v>367428.103</v>
      </c>
      <c r="G19" s="419">
        <v>0</v>
      </c>
      <c r="H19" s="419">
        <v>367428.103</v>
      </c>
      <c r="I19" s="419"/>
      <c r="J19" s="419">
        <v>68418.899999999994</v>
      </c>
      <c r="K19" s="419">
        <v>0</v>
      </c>
      <c r="L19" s="419">
        <v>68418.899999999994</v>
      </c>
      <c r="M19" s="421" t="s">
        <v>407</v>
      </c>
      <c r="N19" s="419">
        <v>380687.61499999999</v>
      </c>
      <c r="O19" s="419">
        <v>0</v>
      </c>
      <c r="P19" s="419">
        <v>380687.61499999999</v>
      </c>
      <c r="Q19" s="419"/>
      <c r="R19" s="419">
        <v>0</v>
      </c>
      <c r="S19" s="419">
        <v>0</v>
      </c>
      <c r="T19" s="419">
        <v>0</v>
      </c>
      <c r="U19" s="419"/>
      <c r="V19" s="419">
        <v>0</v>
      </c>
      <c r="W19" s="419">
        <v>0</v>
      </c>
      <c r="X19" s="419">
        <v>0</v>
      </c>
      <c r="Y19" s="421" t="s">
        <v>407</v>
      </c>
      <c r="Z19" s="419">
        <v>0</v>
      </c>
      <c r="AA19" s="419">
        <v>0</v>
      </c>
      <c r="AB19" s="419">
        <v>0</v>
      </c>
      <c r="AC19" s="419"/>
      <c r="AD19" s="419">
        <v>0</v>
      </c>
      <c r="AE19" s="419">
        <v>0</v>
      </c>
      <c r="AF19" s="419">
        <v>0</v>
      </c>
      <c r="AG19" s="419"/>
      <c r="AH19" s="419">
        <v>6986.7</v>
      </c>
      <c r="AI19" s="419">
        <v>0</v>
      </c>
      <c r="AJ19" s="419">
        <v>6986.7</v>
      </c>
      <c r="AK19" s="421" t="s">
        <v>407</v>
      </c>
      <c r="AL19" s="419"/>
      <c r="AM19" s="419">
        <v>983241.55299999996</v>
      </c>
      <c r="AN19" s="419">
        <v>3.0000000000000001E-3</v>
      </c>
      <c r="AO19" s="419">
        <v>983241.55699999991</v>
      </c>
    </row>
    <row r="20" spans="1:41" s="417" customFormat="1" ht="10.15" customHeight="1">
      <c r="A20" s="421" t="s">
        <v>408</v>
      </c>
      <c r="B20" s="419">
        <v>0</v>
      </c>
      <c r="C20" s="419">
        <v>0</v>
      </c>
      <c r="D20" s="419">
        <v>0</v>
      </c>
      <c r="E20" s="419"/>
      <c r="F20" s="419">
        <v>0</v>
      </c>
      <c r="G20" s="419">
        <v>0</v>
      </c>
      <c r="H20" s="419">
        <v>0</v>
      </c>
      <c r="I20" s="419"/>
      <c r="J20" s="419">
        <v>0</v>
      </c>
      <c r="K20" s="419">
        <v>0</v>
      </c>
      <c r="L20" s="419">
        <v>0</v>
      </c>
      <c r="M20" s="421" t="s">
        <v>408</v>
      </c>
      <c r="N20" s="419">
        <v>0</v>
      </c>
      <c r="O20" s="419">
        <v>0</v>
      </c>
      <c r="P20" s="419">
        <v>0</v>
      </c>
      <c r="Q20" s="419"/>
      <c r="R20" s="419">
        <v>7922.5079999999998</v>
      </c>
      <c r="S20" s="419">
        <v>0</v>
      </c>
      <c r="T20" s="419">
        <v>7922.5079999999998</v>
      </c>
      <c r="U20" s="419"/>
      <c r="V20" s="419">
        <v>0</v>
      </c>
      <c r="W20" s="419">
        <v>0</v>
      </c>
      <c r="X20" s="419">
        <v>0</v>
      </c>
      <c r="Y20" s="421" t="s">
        <v>408</v>
      </c>
      <c r="Z20" s="419">
        <v>0</v>
      </c>
      <c r="AA20" s="419">
        <v>0</v>
      </c>
      <c r="AB20" s="419">
        <v>0</v>
      </c>
      <c r="AC20" s="419"/>
      <c r="AD20" s="419">
        <v>9902.9879999999994</v>
      </c>
      <c r="AE20" s="419">
        <v>0</v>
      </c>
      <c r="AF20" s="419">
        <v>9902.9879999999994</v>
      </c>
      <c r="AG20" s="419"/>
      <c r="AH20" s="419">
        <v>0</v>
      </c>
      <c r="AI20" s="419">
        <v>0</v>
      </c>
      <c r="AJ20" s="419">
        <v>0</v>
      </c>
      <c r="AK20" s="421" t="s">
        <v>408</v>
      </c>
      <c r="AL20" s="419"/>
      <c r="AM20" s="419">
        <v>17825.495999999999</v>
      </c>
      <c r="AN20" s="419">
        <v>0</v>
      </c>
      <c r="AO20" s="419">
        <v>17825.495999999999</v>
      </c>
    </row>
    <row r="21" spans="1:41" s="417" customFormat="1" ht="10.15" customHeight="1">
      <c r="A21" s="421" t="s">
        <v>409</v>
      </c>
      <c r="B21" s="419">
        <v>0</v>
      </c>
      <c r="C21" s="419">
        <v>0</v>
      </c>
      <c r="D21" s="419">
        <v>0</v>
      </c>
      <c r="E21" s="419"/>
      <c r="F21" s="419">
        <v>19209.46</v>
      </c>
      <c r="G21" s="419">
        <v>0</v>
      </c>
      <c r="H21" s="419">
        <v>19209.46</v>
      </c>
      <c r="I21" s="419"/>
      <c r="J21" s="419">
        <v>21.231999999999999</v>
      </c>
      <c r="K21" s="419">
        <v>28.169</v>
      </c>
      <c r="L21" s="419">
        <v>49.401000000000003</v>
      </c>
      <c r="M21" s="421" t="s">
        <v>409</v>
      </c>
      <c r="N21" s="419">
        <v>0</v>
      </c>
      <c r="O21" s="419">
        <v>0</v>
      </c>
      <c r="P21" s="419">
        <v>0</v>
      </c>
      <c r="Q21" s="419"/>
      <c r="R21" s="419">
        <v>0</v>
      </c>
      <c r="S21" s="419">
        <v>0</v>
      </c>
      <c r="T21" s="419">
        <v>0</v>
      </c>
      <c r="U21" s="419"/>
      <c r="V21" s="419">
        <v>0</v>
      </c>
      <c r="W21" s="419">
        <v>0</v>
      </c>
      <c r="X21" s="419">
        <v>0</v>
      </c>
      <c r="Y21" s="421" t="s">
        <v>409</v>
      </c>
      <c r="Z21" s="419">
        <v>2832.0230000000001</v>
      </c>
      <c r="AA21" s="419">
        <v>0</v>
      </c>
      <c r="AB21" s="419">
        <v>2832.0230000000001</v>
      </c>
      <c r="AC21" s="419"/>
      <c r="AD21" s="419">
        <v>0</v>
      </c>
      <c r="AE21" s="419">
        <v>0</v>
      </c>
      <c r="AF21" s="419">
        <v>0</v>
      </c>
      <c r="AG21" s="419"/>
      <c r="AH21" s="419">
        <v>0</v>
      </c>
      <c r="AI21" s="419">
        <v>0</v>
      </c>
      <c r="AJ21" s="419">
        <v>0</v>
      </c>
      <c r="AK21" s="421" t="s">
        <v>409</v>
      </c>
      <c r="AL21" s="419"/>
      <c r="AM21" s="419">
        <v>22062.715</v>
      </c>
      <c r="AN21" s="419">
        <v>28.169</v>
      </c>
      <c r="AO21" s="419">
        <v>22090.884000000002</v>
      </c>
    </row>
    <row r="22" spans="1:41" s="417" customFormat="1" ht="10.15" customHeight="1">
      <c r="A22" s="421" t="s">
        <v>410</v>
      </c>
      <c r="B22" s="419">
        <v>0</v>
      </c>
      <c r="C22" s="419">
        <v>0</v>
      </c>
      <c r="D22" s="419">
        <v>0</v>
      </c>
      <c r="E22" s="419"/>
      <c r="F22" s="419">
        <v>0</v>
      </c>
      <c r="G22" s="419">
        <v>0</v>
      </c>
      <c r="H22" s="419">
        <v>0</v>
      </c>
      <c r="I22" s="419"/>
      <c r="J22" s="419">
        <v>0</v>
      </c>
      <c r="K22" s="419">
        <v>0</v>
      </c>
      <c r="L22" s="419">
        <v>0</v>
      </c>
      <c r="M22" s="421" t="s">
        <v>410</v>
      </c>
      <c r="N22" s="419">
        <v>0</v>
      </c>
      <c r="O22" s="419">
        <v>0</v>
      </c>
      <c r="P22" s="419">
        <v>0</v>
      </c>
      <c r="Q22" s="419"/>
      <c r="R22" s="419">
        <v>0</v>
      </c>
      <c r="S22" s="419">
        <v>0</v>
      </c>
      <c r="T22" s="419">
        <v>0</v>
      </c>
      <c r="U22" s="419"/>
      <c r="V22" s="419">
        <v>0</v>
      </c>
      <c r="W22" s="419">
        <v>0</v>
      </c>
      <c r="X22" s="419">
        <v>0</v>
      </c>
      <c r="Y22" s="421" t="s">
        <v>410</v>
      </c>
      <c r="Z22" s="419">
        <v>0</v>
      </c>
      <c r="AA22" s="419">
        <v>0</v>
      </c>
      <c r="AB22" s="419">
        <v>0</v>
      </c>
      <c r="AC22" s="419"/>
      <c r="AD22" s="419">
        <v>0</v>
      </c>
      <c r="AE22" s="419">
        <v>0</v>
      </c>
      <c r="AF22" s="419">
        <v>0</v>
      </c>
      <c r="AG22" s="419"/>
      <c r="AH22" s="419">
        <v>0</v>
      </c>
      <c r="AI22" s="419">
        <v>0</v>
      </c>
      <c r="AJ22" s="419">
        <v>0</v>
      </c>
      <c r="AK22" s="421" t="s">
        <v>410</v>
      </c>
      <c r="AL22" s="419"/>
      <c r="AM22" s="419">
        <v>0</v>
      </c>
      <c r="AN22" s="419">
        <v>0</v>
      </c>
      <c r="AO22" s="419">
        <v>0</v>
      </c>
    </row>
    <row r="23" spans="1:41" s="417" customFormat="1" ht="10.15" customHeight="1">
      <c r="A23" s="421" t="s">
        <v>411</v>
      </c>
      <c r="B23" s="419">
        <v>-3548.8380000000002</v>
      </c>
      <c r="C23" s="419">
        <v>0</v>
      </c>
      <c r="D23" s="419">
        <v>-3548.8380000000002</v>
      </c>
      <c r="E23" s="419"/>
      <c r="F23" s="419">
        <v>0</v>
      </c>
      <c r="G23" s="419">
        <v>0</v>
      </c>
      <c r="H23" s="419">
        <v>0</v>
      </c>
      <c r="I23" s="419"/>
      <c r="J23" s="419">
        <v>-0.36299999999999999</v>
      </c>
      <c r="K23" s="419">
        <v>0</v>
      </c>
      <c r="L23" s="419">
        <v>-0.36299999999999999</v>
      </c>
      <c r="M23" s="421" t="s">
        <v>411</v>
      </c>
      <c r="N23" s="419">
        <v>0</v>
      </c>
      <c r="O23" s="419">
        <v>0</v>
      </c>
      <c r="P23" s="419">
        <v>0</v>
      </c>
      <c r="Q23" s="419"/>
      <c r="R23" s="419">
        <v>0</v>
      </c>
      <c r="S23" s="419">
        <v>0</v>
      </c>
      <c r="T23" s="419">
        <v>0</v>
      </c>
      <c r="U23" s="419"/>
      <c r="V23" s="419">
        <v>0</v>
      </c>
      <c r="W23" s="419">
        <v>0</v>
      </c>
      <c r="X23" s="419">
        <v>0</v>
      </c>
      <c r="Y23" s="421" t="s">
        <v>411</v>
      </c>
      <c r="Z23" s="419">
        <v>0</v>
      </c>
      <c r="AA23" s="419">
        <v>0</v>
      </c>
      <c r="AB23" s="419">
        <v>0</v>
      </c>
      <c r="AC23" s="419"/>
      <c r="AD23" s="419">
        <v>0</v>
      </c>
      <c r="AE23" s="419">
        <v>0</v>
      </c>
      <c r="AF23" s="419">
        <v>0</v>
      </c>
      <c r="AG23" s="419"/>
      <c r="AH23" s="419">
        <v>0</v>
      </c>
      <c r="AI23" s="419">
        <v>0</v>
      </c>
      <c r="AJ23" s="419">
        <v>0</v>
      </c>
      <c r="AK23" s="421" t="s">
        <v>411</v>
      </c>
      <c r="AL23" s="419"/>
      <c r="AM23" s="419">
        <v>-3549.201</v>
      </c>
      <c r="AN23" s="419">
        <v>0</v>
      </c>
      <c r="AO23" s="419">
        <v>-3549.201</v>
      </c>
    </row>
    <row r="24" spans="1:41" s="25" customFormat="1" ht="5.0999999999999996" customHeight="1">
      <c r="A24" s="421"/>
      <c r="B24" s="419"/>
      <c r="C24" s="419"/>
      <c r="D24" s="419"/>
      <c r="E24" s="419"/>
      <c r="F24" s="419"/>
      <c r="G24" s="419"/>
      <c r="H24" s="419"/>
      <c r="I24" s="419"/>
      <c r="J24" s="419">
        <v>0</v>
      </c>
      <c r="K24" s="419">
        <v>0</v>
      </c>
      <c r="L24" s="419">
        <v>0</v>
      </c>
      <c r="M24" s="421"/>
      <c r="N24" s="419"/>
      <c r="O24" s="419"/>
      <c r="P24" s="419"/>
      <c r="Q24" s="419"/>
      <c r="R24" s="419"/>
      <c r="S24" s="419"/>
      <c r="T24" s="419"/>
      <c r="U24" s="419"/>
      <c r="V24" s="419">
        <v>0</v>
      </c>
      <c r="W24" s="419">
        <v>0</v>
      </c>
      <c r="X24" s="419">
        <v>0</v>
      </c>
      <c r="Y24" s="421"/>
      <c r="Z24" s="419"/>
      <c r="AA24" s="419"/>
      <c r="AB24" s="419"/>
      <c r="AC24" s="419"/>
      <c r="AD24" s="419"/>
      <c r="AE24" s="419"/>
      <c r="AF24" s="419"/>
      <c r="AG24" s="419"/>
      <c r="AH24" s="419"/>
      <c r="AI24" s="419"/>
      <c r="AJ24" s="419"/>
      <c r="AK24" s="421"/>
      <c r="AL24" s="419"/>
      <c r="AM24" s="419"/>
      <c r="AN24" s="419"/>
      <c r="AO24" s="419"/>
    </row>
    <row r="25" spans="1:41" s="417" customFormat="1" ht="9" customHeight="1">
      <c r="A25" s="415" t="s">
        <v>412</v>
      </c>
      <c r="B25" s="415">
        <v>2030422.4040000001</v>
      </c>
      <c r="C25" s="415">
        <v>-140.85400000000001</v>
      </c>
      <c r="D25" s="415">
        <v>2030281.55</v>
      </c>
      <c r="E25" s="415"/>
      <c r="F25" s="415">
        <v>3917537.3280000002</v>
      </c>
      <c r="G25" s="415">
        <v>0</v>
      </c>
      <c r="H25" s="415">
        <v>3917537.3280000002</v>
      </c>
      <c r="I25" s="415"/>
      <c r="J25" s="415">
        <v>2137243.6340000001</v>
      </c>
      <c r="K25" s="415">
        <v>41.204999999999998</v>
      </c>
      <c r="L25" s="415">
        <v>2137284.8390000002</v>
      </c>
      <c r="M25" s="415" t="s">
        <v>412</v>
      </c>
      <c r="N25" s="415">
        <v>1160411.2420000001</v>
      </c>
      <c r="O25" s="415">
        <v>17.728000000000002</v>
      </c>
      <c r="P25" s="415">
        <v>1160428.97</v>
      </c>
      <c r="Q25" s="416"/>
      <c r="R25" s="415">
        <v>182332.71</v>
      </c>
      <c r="S25" s="415">
        <v>0</v>
      </c>
      <c r="T25" s="415">
        <v>182332.71</v>
      </c>
      <c r="U25" s="415"/>
      <c r="V25" s="415">
        <v>1400814.5009999999</v>
      </c>
      <c r="W25" s="415">
        <v>0</v>
      </c>
      <c r="X25" s="415">
        <v>1400814.5009999999</v>
      </c>
      <c r="Y25" s="415" t="s">
        <v>412</v>
      </c>
      <c r="Z25" s="415">
        <v>1119665.452</v>
      </c>
      <c r="AA25" s="415">
        <v>291612.77799999999</v>
      </c>
      <c r="AB25" s="415">
        <v>1411278.2309999999</v>
      </c>
      <c r="AC25" s="416"/>
      <c r="AD25" s="415">
        <v>480397.77799999999</v>
      </c>
      <c r="AE25" s="415">
        <v>2091.0970000000002</v>
      </c>
      <c r="AF25" s="415">
        <v>482488.875</v>
      </c>
      <c r="AG25" s="415"/>
      <c r="AH25" s="415">
        <v>301975.15500000003</v>
      </c>
      <c r="AI25" s="415">
        <v>0</v>
      </c>
      <c r="AJ25" s="415">
        <v>301975.15500000003</v>
      </c>
      <c r="AK25" s="415" t="s">
        <v>412</v>
      </c>
      <c r="AL25" s="415"/>
      <c r="AM25" s="415">
        <v>12730800.204000002</v>
      </c>
      <c r="AN25" s="415">
        <v>293621.95400000003</v>
      </c>
      <c r="AO25" s="415">
        <v>13024422.159000002</v>
      </c>
    </row>
    <row r="26" spans="1:41" s="417" customFormat="1" ht="10.15" customHeight="1">
      <c r="A26" s="422" t="s">
        <v>413</v>
      </c>
      <c r="B26" s="422">
        <v>2032814.5060000001</v>
      </c>
      <c r="C26" s="422">
        <v>144.09299999999999</v>
      </c>
      <c r="D26" s="422">
        <v>2032958.5989999999</v>
      </c>
      <c r="E26" s="422"/>
      <c r="F26" s="422">
        <v>3982989.7919999999</v>
      </c>
      <c r="G26" s="422">
        <v>0</v>
      </c>
      <c r="H26" s="422">
        <v>3982989.7919999999</v>
      </c>
      <c r="I26" s="422"/>
      <c r="J26" s="422">
        <v>2108656.8229999999</v>
      </c>
      <c r="K26" s="422">
        <v>38.133000000000003</v>
      </c>
      <c r="L26" s="422">
        <v>2108694.9569999999</v>
      </c>
      <c r="M26" s="422" t="s">
        <v>413</v>
      </c>
      <c r="N26" s="422">
        <v>1204057.3759999999</v>
      </c>
      <c r="O26" s="422">
        <v>18.61</v>
      </c>
      <c r="P26" s="422">
        <v>1204075.987</v>
      </c>
      <c r="Q26" s="423"/>
      <c r="R26" s="422">
        <v>180978.87899999999</v>
      </c>
      <c r="S26" s="422">
        <v>0</v>
      </c>
      <c r="T26" s="422">
        <v>180978.87899999999</v>
      </c>
      <c r="U26" s="422"/>
      <c r="V26" s="422">
        <v>1425697.5379999999</v>
      </c>
      <c r="W26" s="422">
        <v>0</v>
      </c>
      <c r="X26" s="422">
        <v>1425697.5379999999</v>
      </c>
      <c r="Y26" s="422" t="s">
        <v>413</v>
      </c>
      <c r="Z26" s="422">
        <v>1153635.8319999999</v>
      </c>
      <c r="AA26" s="422">
        <v>300336.114</v>
      </c>
      <c r="AB26" s="422">
        <v>1453971.946</v>
      </c>
      <c r="AC26" s="423"/>
      <c r="AD26" s="422">
        <v>469705.98599999998</v>
      </c>
      <c r="AE26" s="422">
        <v>1739.915</v>
      </c>
      <c r="AF26" s="422">
        <v>471445.902</v>
      </c>
      <c r="AG26" s="422"/>
      <c r="AH26" s="422">
        <v>303860.50599999999</v>
      </c>
      <c r="AI26" s="422">
        <v>0</v>
      </c>
      <c r="AJ26" s="422">
        <v>303860.50599999999</v>
      </c>
      <c r="AK26" s="422" t="s">
        <v>413</v>
      </c>
      <c r="AL26" s="422"/>
      <c r="AM26" s="422">
        <v>12862397.238</v>
      </c>
      <c r="AN26" s="422">
        <v>302276.86499999999</v>
      </c>
      <c r="AO26" s="422">
        <v>13164674.106000001</v>
      </c>
    </row>
    <row r="27" spans="1:41" s="417" customFormat="1" ht="10.15" customHeight="1">
      <c r="A27" s="421" t="s">
        <v>414</v>
      </c>
      <c r="B27" s="419">
        <v>0</v>
      </c>
      <c r="C27" s="419">
        <v>0</v>
      </c>
      <c r="D27" s="419">
        <v>0</v>
      </c>
      <c r="E27" s="419"/>
      <c r="F27" s="419">
        <v>0</v>
      </c>
      <c r="G27" s="419">
        <v>0</v>
      </c>
      <c r="H27" s="419">
        <v>0</v>
      </c>
      <c r="I27" s="419"/>
      <c r="J27" s="419">
        <v>0</v>
      </c>
      <c r="K27" s="419">
        <v>0</v>
      </c>
      <c r="L27" s="419">
        <v>0</v>
      </c>
      <c r="M27" s="421" t="s">
        <v>414</v>
      </c>
      <c r="N27" s="419">
        <v>0</v>
      </c>
      <c r="O27" s="419">
        <v>0</v>
      </c>
      <c r="P27" s="419">
        <v>0</v>
      </c>
      <c r="Q27" s="419"/>
      <c r="R27" s="419">
        <v>0</v>
      </c>
      <c r="S27" s="419">
        <v>0</v>
      </c>
      <c r="T27" s="419">
        <v>0</v>
      </c>
      <c r="U27" s="419"/>
      <c r="V27" s="419">
        <v>0</v>
      </c>
      <c r="W27" s="419">
        <v>0</v>
      </c>
      <c r="X27" s="419">
        <v>0</v>
      </c>
      <c r="Y27" s="421" t="s">
        <v>414</v>
      </c>
      <c r="Z27" s="419">
        <v>0</v>
      </c>
      <c r="AA27" s="419">
        <v>0</v>
      </c>
      <c r="AB27" s="419">
        <v>0</v>
      </c>
      <c r="AC27" s="419"/>
      <c r="AD27" s="419">
        <v>0</v>
      </c>
      <c r="AE27" s="419">
        <v>0</v>
      </c>
      <c r="AF27" s="419">
        <v>0</v>
      </c>
      <c r="AG27" s="419"/>
      <c r="AH27" s="419">
        <v>0</v>
      </c>
      <c r="AI27" s="419">
        <v>0</v>
      </c>
      <c r="AJ27" s="419">
        <v>0</v>
      </c>
      <c r="AK27" s="421" t="s">
        <v>414</v>
      </c>
      <c r="AL27" s="419"/>
      <c r="AM27" s="419">
        <v>0</v>
      </c>
      <c r="AN27" s="419">
        <v>0</v>
      </c>
      <c r="AO27" s="419">
        <v>0</v>
      </c>
    </row>
    <row r="28" spans="1:41" s="417" customFormat="1" ht="10.15" customHeight="1">
      <c r="A28" s="421" t="s">
        <v>415</v>
      </c>
      <c r="B28" s="419">
        <v>239351.745</v>
      </c>
      <c r="C28" s="419">
        <v>0</v>
      </c>
      <c r="D28" s="419">
        <v>239351.745</v>
      </c>
      <c r="E28" s="419"/>
      <c r="F28" s="419">
        <v>0</v>
      </c>
      <c r="G28" s="419">
        <v>0</v>
      </c>
      <c r="H28" s="419">
        <v>0</v>
      </c>
      <c r="I28" s="419"/>
      <c r="J28" s="419">
        <v>0</v>
      </c>
      <c r="K28" s="419">
        <v>0</v>
      </c>
      <c r="L28" s="419">
        <v>0</v>
      </c>
      <c r="M28" s="421" t="s">
        <v>415</v>
      </c>
      <c r="N28" s="419">
        <v>0</v>
      </c>
      <c r="O28" s="419">
        <v>0</v>
      </c>
      <c r="P28" s="419">
        <v>0</v>
      </c>
      <c r="Q28" s="419"/>
      <c r="R28" s="419">
        <v>0</v>
      </c>
      <c r="S28" s="419">
        <v>0</v>
      </c>
      <c r="T28" s="419">
        <v>0</v>
      </c>
      <c r="U28" s="419"/>
      <c r="V28" s="419">
        <v>1424854.4210000001</v>
      </c>
      <c r="W28" s="419">
        <v>0</v>
      </c>
      <c r="X28" s="419">
        <v>1424854.4210000001</v>
      </c>
      <c r="Y28" s="421" t="s">
        <v>415</v>
      </c>
      <c r="Z28" s="419">
        <v>0</v>
      </c>
      <c r="AA28" s="419">
        <v>0</v>
      </c>
      <c r="AB28" s="419">
        <v>0</v>
      </c>
      <c r="AC28" s="419"/>
      <c r="AD28" s="419">
        <v>0</v>
      </c>
      <c r="AE28" s="419">
        <v>0</v>
      </c>
      <c r="AF28" s="419">
        <v>0</v>
      </c>
      <c r="AG28" s="419"/>
      <c r="AH28" s="419">
        <v>0</v>
      </c>
      <c r="AI28" s="419">
        <v>0</v>
      </c>
      <c r="AJ28" s="419">
        <v>0</v>
      </c>
      <c r="AK28" s="421" t="s">
        <v>415</v>
      </c>
      <c r="AL28" s="419"/>
      <c r="AM28" s="419">
        <v>1664206.1660000002</v>
      </c>
      <c r="AN28" s="419">
        <v>0</v>
      </c>
      <c r="AO28" s="419">
        <v>1664206.1660000002</v>
      </c>
    </row>
    <row r="29" spans="1:41" s="417" customFormat="1" ht="10.15" customHeight="1">
      <c r="A29" s="421" t="s">
        <v>416</v>
      </c>
      <c r="B29" s="419">
        <v>0</v>
      </c>
      <c r="C29" s="419">
        <v>0</v>
      </c>
      <c r="D29" s="419">
        <v>0</v>
      </c>
      <c r="E29" s="419"/>
      <c r="F29" s="419">
        <v>0</v>
      </c>
      <c r="G29" s="419">
        <v>0</v>
      </c>
      <c r="H29" s="419">
        <v>0</v>
      </c>
      <c r="I29" s="419"/>
      <c r="J29" s="419">
        <v>0</v>
      </c>
      <c r="K29" s="419">
        <v>0</v>
      </c>
      <c r="L29" s="419">
        <v>0</v>
      </c>
      <c r="M29" s="421" t="s">
        <v>416</v>
      </c>
      <c r="N29" s="419">
        <v>0</v>
      </c>
      <c r="O29" s="419">
        <v>0</v>
      </c>
      <c r="P29" s="419">
        <v>0</v>
      </c>
      <c r="Q29" s="419"/>
      <c r="R29" s="419">
        <v>0</v>
      </c>
      <c r="S29" s="419">
        <v>0</v>
      </c>
      <c r="T29" s="419">
        <v>0</v>
      </c>
      <c r="U29" s="419"/>
      <c r="V29" s="419">
        <v>0</v>
      </c>
      <c r="W29" s="419">
        <v>0</v>
      </c>
      <c r="X29" s="419">
        <v>0</v>
      </c>
      <c r="Y29" s="421" t="s">
        <v>416</v>
      </c>
      <c r="Z29" s="419">
        <v>0</v>
      </c>
      <c r="AA29" s="419">
        <v>0</v>
      </c>
      <c r="AB29" s="419">
        <v>0</v>
      </c>
      <c r="AC29" s="419"/>
      <c r="AD29" s="419">
        <v>0</v>
      </c>
      <c r="AE29" s="419">
        <v>0</v>
      </c>
      <c r="AF29" s="419">
        <v>0</v>
      </c>
      <c r="AG29" s="419"/>
      <c r="AH29" s="419">
        <v>0</v>
      </c>
      <c r="AI29" s="419">
        <v>0</v>
      </c>
      <c r="AJ29" s="419">
        <v>0</v>
      </c>
      <c r="AK29" s="421" t="s">
        <v>416</v>
      </c>
      <c r="AL29" s="419"/>
      <c r="AM29" s="419">
        <v>0</v>
      </c>
      <c r="AN29" s="419">
        <v>0</v>
      </c>
      <c r="AO29" s="419">
        <v>0</v>
      </c>
    </row>
    <row r="30" spans="1:41" s="417" customFormat="1" ht="10.15" customHeight="1">
      <c r="A30" s="421" t="s">
        <v>417</v>
      </c>
      <c r="B30" s="419">
        <v>0</v>
      </c>
      <c r="C30" s="419">
        <v>0</v>
      </c>
      <c r="D30" s="419">
        <v>0</v>
      </c>
      <c r="E30" s="419"/>
      <c r="F30" s="419">
        <v>0</v>
      </c>
      <c r="G30" s="419">
        <v>0</v>
      </c>
      <c r="H30" s="419">
        <v>0</v>
      </c>
      <c r="I30" s="419"/>
      <c r="J30" s="419">
        <v>0</v>
      </c>
      <c r="K30" s="419">
        <v>0</v>
      </c>
      <c r="L30" s="419">
        <v>0</v>
      </c>
      <c r="M30" s="421" t="s">
        <v>417</v>
      </c>
      <c r="N30" s="419">
        <v>0</v>
      </c>
      <c r="O30" s="419">
        <v>0</v>
      </c>
      <c r="P30" s="419">
        <v>0</v>
      </c>
      <c r="Q30" s="419"/>
      <c r="R30" s="419">
        <v>0</v>
      </c>
      <c r="S30" s="419">
        <v>0</v>
      </c>
      <c r="T30" s="419">
        <v>0</v>
      </c>
      <c r="U30" s="419"/>
      <c r="V30" s="419">
        <v>0</v>
      </c>
      <c r="W30" s="419">
        <v>0</v>
      </c>
      <c r="X30" s="419">
        <v>0</v>
      </c>
      <c r="Y30" s="421" t="s">
        <v>417</v>
      </c>
      <c r="Z30" s="419">
        <v>0</v>
      </c>
      <c r="AA30" s="419">
        <v>0</v>
      </c>
      <c r="AB30" s="419">
        <v>0</v>
      </c>
      <c r="AC30" s="419"/>
      <c r="AD30" s="419">
        <v>0</v>
      </c>
      <c r="AE30" s="419">
        <v>0</v>
      </c>
      <c r="AF30" s="419">
        <v>0</v>
      </c>
      <c r="AG30" s="419"/>
      <c r="AH30" s="419">
        <v>0</v>
      </c>
      <c r="AI30" s="419">
        <v>0</v>
      </c>
      <c r="AJ30" s="419">
        <v>0</v>
      </c>
      <c r="AK30" s="421" t="s">
        <v>417</v>
      </c>
      <c r="AL30" s="419"/>
      <c r="AM30" s="419">
        <v>0</v>
      </c>
      <c r="AN30" s="419">
        <v>0</v>
      </c>
      <c r="AO30" s="419">
        <v>0</v>
      </c>
    </row>
    <row r="31" spans="1:41" s="417" customFormat="1" ht="10.15" customHeight="1">
      <c r="A31" s="421" t="s">
        <v>418</v>
      </c>
      <c r="B31" s="419">
        <v>1709436.3910000001</v>
      </c>
      <c r="C31" s="419">
        <v>0</v>
      </c>
      <c r="D31" s="419">
        <v>1709436.3910000001</v>
      </c>
      <c r="E31" s="419"/>
      <c r="F31" s="419">
        <v>3982989.7919999999</v>
      </c>
      <c r="G31" s="419">
        <v>0</v>
      </c>
      <c r="H31" s="419">
        <v>3982989.7919999999</v>
      </c>
      <c r="I31" s="419"/>
      <c r="J31" s="419">
        <v>2108640.5090000001</v>
      </c>
      <c r="K31" s="419">
        <v>0</v>
      </c>
      <c r="L31" s="419">
        <v>2108640.5090000001</v>
      </c>
      <c r="M31" s="421" t="s">
        <v>418</v>
      </c>
      <c r="N31" s="419">
        <v>927938.64399999997</v>
      </c>
      <c r="O31" s="419">
        <v>0</v>
      </c>
      <c r="P31" s="419">
        <v>927938.64399999997</v>
      </c>
      <c r="Q31" s="419"/>
      <c r="R31" s="419">
        <v>143815.94399999999</v>
      </c>
      <c r="S31" s="419">
        <v>0</v>
      </c>
      <c r="T31" s="419">
        <v>143815.94399999999</v>
      </c>
      <c r="U31" s="419"/>
      <c r="V31" s="419">
        <v>843.11699999999996</v>
      </c>
      <c r="W31" s="419">
        <v>0</v>
      </c>
      <c r="X31" s="419">
        <v>843.11699999999996</v>
      </c>
      <c r="Y31" s="421" t="s">
        <v>418</v>
      </c>
      <c r="Z31" s="419">
        <v>1148620.848</v>
      </c>
      <c r="AA31" s="419">
        <v>276273.837</v>
      </c>
      <c r="AB31" s="419">
        <v>1424894.6850000001</v>
      </c>
      <c r="AC31" s="419"/>
      <c r="AD31" s="419">
        <v>469705.98599999998</v>
      </c>
      <c r="AE31" s="419">
        <v>1739.915</v>
      </c>
      <c r="AF31" s="419">
        <v>471445.902</v>
      </c>
      <c r="AG31" s="419"/>
      <c r="AH31" s="419">
        <v>303860.50599999999</v>
      </c>
      <c r="AI31" s="419">
        <v>0</v>
      </c>
      <c r="AJ31" s="419">
        <v>303860.50599999999</v>
      </c>
      <c r="AK31" s="421" t="s">
        <v>418</v>
      </c>
      <c r="AL31" s="419"/>
      <c r="AM31" s="419">
        <v>10795851.736999998</v>
      </c>
      <c r="AN31" s="419">
        <v>278013.75199999998</v>
      </c>
      <c r="AO31" s="419">
        <v>11073865.49</v>
      </c>
    </row>
    <row r="32" spans="1:41" s="417" customFormat="1" ht="10.15" customHeight="1">
      <c r="A32" s="421" t="s">
        <v>419</v>
      </c>
      <c r="B32" s="419">
        <v>0</v>
      </c>
      <c r="C32" s="419">
        <v>0</v>
      </c>
      <c r="D32" s="419">
        <v>0</v>
      </c>
      <c r="E32" s="419"/>
      <c r="F32" s="419">
        <v>0</v>
      </c>
      <c r="G32" s="419">
        <v>0</v>
      </c>
      <c r="H32" s="419">
        <v>0</v>
      </c>
      <c r="I32" s="419"/>
      <c r="J32" s="419">
        <v>0</v>
      </c>
      <c r="K32" s="419">
        <v>0</v>
      </c>
      <c r="L32" s="419">
        <v>0</v>
      </c>
      <c r="M32" s="421" t="s">
        <v>419</v>
      </c>
      <c r="N32" s="419">
        <v>0</v>
      </c>
      <c r="O32" s="419">
        <v>0</v>
      </c>
      <c r="P32" s="419">
        <v>0</v>
      </c>
      <c r="Q32" s="419"/>
      <c r="R32" s="419">
        <v>0</v>
      </c>
      <c r="S32" s="419">
        <v>0</v>
      </c>
      <c r="T32" s="419">
        <v>0</v>
      </c>
      <c r="U32" s="419"/>
      <c r="V32" s="419">
        <v>0</v>
      </c>
      <c r="W32" s="419">
        <v>0</v>
      </c>
      <c r="X32" s="419">
        <v>0</v>
      </c>
      <c r="Y32" s="421" t="s">
        <v>419</v>
      </c>
      <c r="Z32" s="419">
        <v>5014.9830000000002</v>
      </c>
      <c r="AA32" s="419">
        <v>24062.276999999998</v>
      </c>
      <c r="AB32" s="419">
        <v>29077.26</v>
      </c>
      <c r="AC32" s="419"/>
      <c r="AD32" s="419">
        <v>0</v>
      </c>
      <c r="AE32" s="419">
        <v>0</v>
      </c>
      <c r="AF32" s="419">
        <v>0</v>
      </c>
      <c r="AG32" s="419"/>
      <c r="AH32" s="419">
        <v>0</v>
      </c>
      <c r="AI32" s="419">
        <v>0</v>
      </c>
      <c r="AJ32" s="419">
        <v>0</v>
      </c>
      <c r="AK32" s="421" t="s">
        <v>419</v>
      </c>
      <c r="AL32" s="419"/>
      <c r="AM32" s="419">
        <v>5014.9830000000002</v>
      </c>
      <c r="AN32" s="419">
        <v>24062.276999999998</v>
      </c>
      <c r="AO32" s="419">
        <v>29077.26</v>
      </c>
    </row>
    <row r="33" spans="1:41" s="417" customFormat="1" ht="10.15" customHeight="1">
      <c r="A33" s="421" t="s">
        <v>420</v>
      </c>
      <c r="B33" s="419">
        <v>32027.772000000001</v>
      </c>
      <c r="C33" s="419">
        <v>144.09299999999999</v>
      </c>
      <c r="D33" s="419">
        <v>32171.865000000002</v>
      </c>
      <c r="E33" s="419"/>
      <c r="F33" s="419">
        <v>0</v>
      </c>
      <c r="G33" s="419">
        <v>0</v>
      </c>
      <c r="H33" s="419">
        <v>0</v>
      </c>
      <c r="I33" s="419"/>
      <c r="J33" s="419">
        <v>16.314</v>
      </c>
      <c r="K33" s="419">
        <v>38.133000000000003</v>
      </c>
      <c r="L33" s="419">
        <v>54.448</v>
      </c>
      <c r="M33" s="421" t="s">
        <v>420</v>
      </c>
      <c r="N33" s="419">
        <v>275561.95500000002</v>
      </c>
      <c r="O33" s="419">
        <v>18.61</v>
      </c>
      <c r="P33" s="419">
        <v>275580.565</v>
      </c>
      <c r="Q33" s="419"/>
      <c r="R33" s="419">
        <v>0</v>
      </c>
      <c r="S33" s="419">
        <v>0</v>
      </c>
      <c r="T33" s="419">
        <v>0</v>
      </c>
      <c r="U33" s="419"/>
      <c r="V33" s="419">
        <v>0</v>
      </c>
      <c r="W33" s="419">
        <v>0</v>
      </c>
      <c r="X33" s="419">
        <v>0</v>
      </c>
      <c r="Y33" s="421" t="s">
        <v>420</v>
      </c>
      <c r="Z33" s="419">
        <v>0</v>
      </c>
      <c r="AA33" s="419">
        <v>0</v>
      </c>
      <c r="AB33" s="419">
        <v>0</v>
      </c>
      <c r="AC33" s="419"/>
      <c r="AD33" s="419">
        <v>0</v>
      </c>
      <c r="AE33" s="419">
        <v>0</v>
      </c>
      <c r="AF33" s="419">
        <v>0</v>
      </c>
      <c r="AG33" s="419"/>
      <c r="AH33" s="419">
        <v>0</v>
      </c>
      <c r="AI33" s="419">
        <v>0</v>
      </c>
      <c r="AJ33" s="419">
        <v>0</v>
      </c>
      <c r="AK33" s="421" t="s">
        <v>420</v>
      </c>
      <c r="AL33" s="419"/>
      <c r="AM33" s="419">
        <v>307606.04100000003</v>
      </c>
      <c r="AN33" s="419">
        <v>200.83600000000001</v>
      </c>
      <c r="AO33" s="419">
        <v>307806.87800000003</v>
      </c>
    </row>
    <row r="34" spans="1:41" s="417" customFormat="1" ht="10.15" customHeight="1">
      <c r="A34" s="421" t="s">
        <v>421</v>
      </c>
      <c r="B34" s="419">
        <v>0</v>
      </c>
      <c r="C34" s="419">
        <v>0</v>
      </c>
      <c r="D34" s="419">
        <v>0</v>
      </c>
      <c r="E34" s="419"/>
      <c r="F34" s="419">
        <v>0</v>
      </c>
      <c r="G34" s="419">
        <v>0</v>
      </c>
      <c r="H34" s="419">
        <v>0</v>
      </c>
      <c r="I34" s="419"/>
      <c r="J34" s="419">
        <v>0</v>
      </c>
      <c r="K34" s="419">
        <v>0</v>
      </c>
      <c r="L34" s="419">
        <v>0</v>
      </c>
      <c r="M34" s="421" t="s">
        <v>421</v>
      </c>
      <c r="N34" s="419">
        <v>0</v>
      </c>
      <c r="O34" s="419">
        <v>0</v>
      </c>
      <c r="P34" s="419">
        <v>0</v>
      </c>
      <c r="Q34" s="419"/>
      <c r="R34" s="419">
        <v>0</v>
      </c>
      <c r="S34" s="419">
        <v>0</v>
      </c>
      <c r="T34" s="419">
        <v>0</v>
      </c>
      <c r="U34" s="419"/>
      <c r="V34" s="419">
        <v>0</v>
      </c>
      <c r="W34" s="419">
        <v>0</v>
      </c>
      <c r="X34" s="419">
        <v>0</v>
      </c>
      <c r="Y34" s="421" t="s">
        <v>421</v>
      </c>
      <c r="Z34" s="419">
        <v>0</v>
      </c>
      <c r="AA34" s="419">
        <v>0</v>
      </c>
      <c r="AB34" s="419">
        <v>0</v>
      </c>
      <c r="AC34" s="419"/>
      <c r="AD34" s="419">
        <v>0</v>
      </c>
      <c r="AE34" s="419">
        <v>0</v>
      </c>
      <c r="AF34" s="419">
        <v>0</v>
      </c>
      <c r="AG34" s="419"/>
      <c r="AH34" s="419">
        <v>0</v>
      </c>
      <c r="AI34" s="419">
        <v>0</v>
      </c>
      <c r="AJ34" s="419">
        <v>0</v>
      </c>
      <c r="AK34" s="421" t="s">
        <v>421</v>
      </c>
      <c r="AL34" s="419"/>
      <c r="AM34" s="419">
        <v>0</v>
      </c>
      <c r="AN34" s="419">
        <v>0</v>
      </c>
      <c r="AO34" s="419">
        <v>0</v>
      </c>
    </row>
    <row r="35" spans="1:41" s="417" customFormat="1" ht="10.15" customHeight="1">
      <c r="A35" s="421" t="s">
        <v>422</v>
      </c>
      <c r="B35" s="419">
        <v>0</v>
      </c>
      <c r="C35" s="419">
        <v>0</v>
      </c>
      <c r="D35" s="419">
        <v>0</v>
      </c>
      <c r="E35" s="419"/>
      <c r="F35" s="419">
        <v>0</v>
      </c>
      <c r="G35" s="419">
        <v>0</v>
      </c>
      <c r="H35" s="419">
        <v>0</v>
      </c>
      <c r="I35" s="419"/>
      <c r="J35" s="419">
        <v>0</v>
      </c>
      <c r="K35" s="419">
        <v>0</v>
      </c>
      <c r="L35" s="419">
        <v>0</v>
      </c>
      <c r="M35" s="421" t="s">
        <v>422</v>
      </c>
      <c r="N35" s="419">
        <v>0</v>
      </c>
      <c r="O35" s="419">
        <v>0</v>
      </c>
      <c r="P35" s="419">
        <v>0</v>
      </c>
      <c r="Q35" s="419"/>
      <c r="R35" s="419">
        <v>0</v>
      </c>
      <c r="S35" s="419">
        <v>0</v>
      </c>
      <c r="T35" s="419">
        <v>0</v>
      </c>
      <c r="U35" s="419"/>
      <c r="V35" s="419">
        <v>0</v>
      </c>
      <c r="W35" s="419">
        <v>0</v>
      </c>
      <c r="X35" s="419">
        <v>0</v>
      </c>
      <c r="Y35" s="421" t="s">
        <v>422</v>
      </c>
      <c r="Z35" s="419">
        <v>0</v>
      </c>
      <c r="AA35" s="419">
        <v>0</v>
      </c>
      <c r="AB35" s="419">
        <v>0</v>
      </c>
      <c r="AC35" s="419"/>
      <c r="AD35" s="419">
        <v>0</v>
      </c>
      <c r="AE35" s="419">
        <v>0</v>
      </c>
      <c r="AF35" s="419">
        <v>0</v>
      </c>
      <c r="AG35" s="419"/>
      <c r="AH35" s="419">
        <v>0</v>
      </c>
      <c r="AI35" s="419">
        <v>0</v>
      </c>
      <c r="AJ35" s="419">
        <v>0</v>
      </c>
      <c r="AK35" s="421" t="s">
        <v>422</v>
      </c>
      <c r="AL35" s="419"/>
      <c r="AM35" s="419">
        <v>0</v>
      </c>
      <c r="AN35" s="419">
        <v>0</v>
      </c>
      <c r="AO35" s="419">
        <v>0</v>
      </c>
    </row>
    <row r="36" spans="1:41" s="417" customFormat="1" ht="10.15" customHeight="1">
      <c r="A36" s="421" t="s">
        <v>423</v>
      </c>
      <c r="B36" s="419">
        <v>51998.595999999998</v>
      </c>
      <c r="C36" s="419">
        <v>0</v>
      </c>
      <c r="D36" s="419">
        <v>51998.595999999998</v>
      </c>
      <c r="E36" s="419"/>
      <c r="F36" s="419">
        <v>0</v>
      </c>
      <c r="G36" s="419">
        <v>0</v>
      </c>
      <c r="H36" s="419">
        <v>0</v>
      </c>
      <c r="I36" s="419"/>
      <c r="J36" s="419">
        <v>0</v>
      </c>
      <c r="K36" s="419">
        <v>0</v>
      </c>
      <c r="L36" s="419">
        <v>0</v>
      </c>
      <c r="M36" s="421" t="s">
        <v>423</v>
      </c>
      <c r="N36" s="419">
        <v>556.77700000000004</v>
      </c>
      <c r="O36" s="419">
        <v>0</v>
      </c>
      <c r="P36" s="419">
        <v>556.77700000000004</v>
      </c>
      <c r="Q36" s="419"/>
      <c r="R36" s="419">
        <v>37162.934000000001</v>
      </c>
      <c r="S36" s="419">
        <v>0</v>
      </c>
      <c r="T36" s="419">
        <v>37162.934000000001</v>
      </c>
      <c r="U36" s="419"/>
      <c r="V36" s="419">
        <v>0</v>
      </c>
      <c r="W36" s="419">
        <v>0</v>
      </c>
      <c r="X36" s="419">
        <v>0</v>
      </c>
      <c r="Y36" s="421" t="s">
        <v>423</v>
      </c>
      <c r="Z36" s="419">
        <v>0</v>
      </c>
      <c r="AA36" s="419">
        <v>0</v>
      </c>
      <c r="AB36" s="419">
        <v>0</v>
      </c>
      <c r="AC36" s="419"/>
      <c r="AD36" s="419">
        <v>0</v>
      </c>
      <c r="AE36" s="419">
        <v>0</v>
      </c>
      <c r="AF36" s="419">
        <v>0</v>
      </c>
      <c r="AG36" s="419"/>
      <c r="AH36" s="419">
        <v>0</v>
      </c>
      <c r="AI36" s="419">
        <v>0</v>
      </c>
      <c r="AJ36" s="419">
        <v>0</v>
      </c>
      <c r="AK36" s="421" t="s">
        <v>423</v>
      </c>
      <c r="AL36" s="419"/>
      <c r="AM36" s="419">
        <v>89718.307000000001</v>
      </c>
      <c r="AN36" s="419">
        <v>0</v>
      </c>
      <c r="AO36" s="419">
        <v>89718.307000000001</v>
      </c>
    </row>
    <row r="37" spans="1:41" s="417" customFormat="1" ht="10.15" customHeight="1">
      <c r="A37" s="422" t="s">
        <v>424</v>
      </c>
      <c r="B37" s="422">
        <v>194912.916</v>
      </c>
      <c r="C37" s="422">
        <v>70.813999999999993</v>
      </c>
      <c r="D37" s="422">
        <v>194983.73</v>
      </c>
      <c r="E37" s="422"/>
      <c r="F37" s="422">
        <v>6279.1530000000002</v>
      </c>
      <c r="G37" s="422">
        <v>0</v>
      </c>
      <c r="H37" s="422">
        <v>6279.1530000000002</v>
      </c>
      <c r="I37" s="422"/>
      <c r="J37" s="422">
        <v>52936.815000000002</v>
      </c>
      <c r="K37" s="422">
        <v>0</v>
      </c>
      <c r="L37" s="422">
        <v>52936.815000000002</v>
      </c>
      <c r="M37" s="422" t="s">
        <v>424</v>
      </c>
      <c r="N37" s="422">
        <v>39163.332999999999</v>
      </c>
      <c r="O37" s="422">
        <v>0</v>
      </c>
      <c r="P37" s="422">
        <v>39163.332999999999</v>
      </c>
      <c r="Q37" s="423"/>
      <c r="R37" s="422">
        <v>12300.268</v>
      </c>
      <c r="S37" s="422">
        <v>0</v>
      </c>
      <c r="T37" s="422">
        <v>12300.268</v>
      </c>
      <c r="U37" s="422"/>
      <c r="V37" s="422">
        <v>17171.188999999998</v>
      </c>
      <c r="W37" s="422">
        <v>0</v>
      </c>
      <c r="X37" s="422">
        <v>17171.188999999998</v>
      </c>
      <c r="Y37" s="422" t="s">
        <v>424</v>
      </c>
      <c r="Z37" s="422">
        <v>15467.617</v>
      </c>
      <c r="AA37" s="422">
        <v>3695.9079999999999</v>
      </c>
      <c r="AB37" s="422">
        <v>19163.525000000001</v>
      </c>
      <c r="AC37" s="423"/>
      <c r="AD37" s="422">
        <v>15613.842000000001</v>
      </c>
      <c r="AE37" s="422">
        <v>388.05399999999997</v>
      </c>
      <c r="AF37" s="422">
        <v>16001.897000000001</v>
      </c>
      <c r="AG37" s="422"/>
      <c r="AH37" s="422">
        <v>3734.8380000000002</v>
      </c>
      <c r="AI37" s="422">
        <v>0</v>
      </c>
      <c r="AJ37" s="422">
        <v>3734.8380000000002</v>
      </c>
      <c r="AK37" s="422" t="s">
        <v>424</v>
      </c>
      <c r="AL37" s="422"/>
      <c r="AM37" s="422">
        <v>357579.97100000002</v>
      </c>
      <c r="AN37" s="422">
        <v>4154.7759999999998</v>
      </c>
      <c r="AO37" s="422">
        <v>361734.74800000002</v>
      </c>
    </row>
    <row r="38" spans="1:41" s="417" customFormat="1" ht="10.15" customHeight="1">
      <c r="A38" s="422" t="s">
        <v>425</v>
      </c>
      <c r="B38" s="423">
        <v>120695.315</v>
      </c>
      <c r="C38" s="423">
        <v>16.637</v>
      </c>
      <c r="D38" s="423">
        <v>120711.952</v>
      </c>
      <c r="E38" s="423"/>
      <c r="F38" s="423">
        <v>265605.63099999999</v>
      </c>
      <c r="G38" s="423">
        <v>0</v>
      </c>
      <c r="H38" s="423">
        <v>265605.63099999999</v>
      </c>
      <c r="I38" s="423"/>
      <c r="J38" s="423">
        <v>144640.89000000001</v>
      </c>
      <c r="K38" s="423">
        <v>28.559000000000001</v>
      </c>
      <c r="L38" s="423">
        <v>144669.44899999999</v>
      </c>
      <c r="M38" s="422" t="s">
        <v>425</v>
      </c>
      <c r="N38" s="423">
        <v>48853.489000000001</v>
      </c>
      <c r="O38" s="423">
        <v>0</v>
      </c>
      <c r="P38" s="423">
        <v>48853.489000000001</v>
      </c>
      <c r="Q38" s="423"/>
      <c r="R38" s="423">
        <v>18469.532999999999</v>
      </c>
      <c r="S38" s="423">
        <v>0</v>
      </c>
      <c r="T38" s="423">
        <v>18469.532999999999</v>
      </c>
      <c r="U38" s="423"/>
      <c r="V38" s="423">
        <v>82486.077999999994</v>
      </c>
      <c r="W38" s="423">
        <v>0</v>
      </c>
      <c r="X38" s="423">
        <v>82486.077999999994</v>
      </c>
      <c r="Y38" s="422" t="s">
        <v>425</v>
      </c>
      <c r="Z38" s="423">
        <v>81640.472999999998</v>
      </c>
      <c r="AA38" s="423">
        <v>11847.227999999999</v>
      </c>
      <c r="AB38" s="423">
        <v>93487.701000000001</v>
      </c>
      <c r="AC38" s="423"/>
      <c r="AD38" s="423">
        <v>49897.84</v>
      </c>
      <c r="AE38" s="423">
        <v>29.431999999999999</v>
      </c>
      <c r="AF38" s="423">
        <v>49927.273000000001</v>
      </c>
      <c r="AG38" s="423"/>
      <c r="AH38" s="423">
        <v>13467.928</v>
      </c>
      <c r="AI38" s="423">
        <v>0</v>
      </c>
      <c r="AJ38" s="423">
        <v>13467.928</v>
      </c>
      <c r="AK38" s="422" t="s">
        <v>425</v>
      </c>
      <c r="AL38" s="423"/>
      <c r="AM38" s="423">
        <v>825757.17699999991</v>
      </c>
      <c r="AN38" s="423">
        <v>11921.856</v>
      </c>
      <c r="AO38" s="423">
        <v>837679.03399999999</v>
      </c>
    </row>
    <row r="39" spans="1:41" s="417" customFormat="1" ht="10.15" customHeight="1">
      <c r="A39" s="421" t="s">
        <v>426</v>
      </c>
      <c r="B39" s="421">
        <v>119084.48</v>
      </c>
      <c r="C39" s="421">
        <v>16.637</v>
      </c>
      <c r="D39" s="421">
        <v>119101.117</v>
      </c>
      <c r="E39" s="421"/>
      <c r="F39" s="421">
        <v>230896.30900000001</v>
      </c>
      <c r="G39" s="421">
        <v>0</v>
      </c>
      <c r="H39" s="421">
        <v>230896.30900000001</v>
      </c>
      <c r="I39" s="421"/>
      <c r="J39" s="421">
        <v>104103.747</v>
      </c>
      <c r="K39" s="421">
        <v>2.681</v>
      </c>
      <c r="L39" s="421">
        <v>104106.428</v>
      </c>
      <c r="M39" s="421" t="s">
        <v>426</v>
      </c>
      <c r="N39" s="421">
        <v>47593.254999999997</v>
      </c>
      <c r="O39" s="421">
        <v>0</v>
      </c>
      <c r="P39" s="421">
        <v>47593.254999999997</v>
      </c>
      <c r="Q39" s="419"/>
      <c r="R39" s="421">
        <v>16848.427</v>
      </c>
      <c r="S39" s="421">
        <v>0</v>
      </c>
      <c r="T39" s="421">
        <v>16848.427</v>
      </c>
      <c r="U39" s="421"/>
      <c r="V39" s="421">
        <v>82486.077999999994</v>
      </c>
      <c r="W39" s="421">
        <v>0</v>
      </c>
      <c r="X39" s="421">
        <v>82486.077999999994</v>
      </c>
      <c r="Y39" s="421" t="s">
        <v>426</v>
      </c>
      <c r="Z39" s="421">
        <v>29881.052</v>
      </c>
      <c r="AA39" s="421">
        <v>4913.57</v>
      </c>
      <c r="AB39" s="421">
        <v>34794.622000000003</v>
      </c>
      <c r="AC39" s="419"/>
      <c r="AD39" s="421">
        <v>32145.186000000002</v>
      </c>
      <c r="AE39" s="421">
        <v>0</v>
      </c>
      <c r="AF39" s="421">
        <v>32145.186000000002</v>
      </c>
      <c r="AG39" s="421"/>
      <c r="AH39" s="421">
        <v>13467.928</v>
      </c>
      <c r="AI39" s="421">
        <v>0</v>
      </c>
      <c r="AJ39" s="421">
        <v>13467.928</v>
      </c>
      <c r="AK39" s="421" t="s">
        <v>426</v>
      </c>
      <c r="AL39" s="421"/>
      <c r="AM39" s="421">
        <v>676506.46199999994</v>
      </c>
      <c r="AN39" s="421">
        <v>4932.8879999999999</v>
      </c>
      <c r="AO39" s="421">
        <v>681439.35</v>
      </c>
    </row>
    <row r="40" spans="1:41" s="417" customFormat="1" ht="10.15" customHeight="1">
      <c r="A40" s="421" t="s">
        <v>427</v>
      </c>
      <c r="B40" s="421">
        <v>1610.8340000000001</v>
      </c>
      <c r="C40" s="421">
        <v>0</v>
      </c>
      <c r="D40" s="421">
        <v>1610.8340000000001</v>
      </c>
      <c r="E40" s="421"/>
      <c r="F40" s="421">
        <v>34709.321000000004</v>
      </c>
      <c r="G40" s="421">
        <v>0</v>
      </c>
      <c r="H40" s="421">
        <v>34709.321000000004</v>
      </c>
      <c r="I40" s="421"/>
      <c r="J40" s="421">
        <v>40537.142999999996</v>
      </c>
      <c r="K40" s="421">
        <v>25.876999999999999</v>
      </c>
      <c r="L40" s="421">
        <v>40563.019999999997</v>
      </c>
      <c r="M40" s="421" t="s">
        <v>427</v>
      </c>
      <c r="N40" s="421">
        <v>1260.2329999999999</v>
      </c>
      <c r="O40" s="421">
        <v>0</v>
      </c>
      <c r="P40" s="421">
        <v>1260.2329999999999</v>
      </c>
      <c r="Q40" s="419"/>
      <c r="R40" s="421">
        <v>1621.105</v>
      </c>
      <c r="S40" s="421">
        <v>0</v>
      </c>
      <c r="T40" s="421">
        <v>1621.105</v>
      </c>
      <c r="U40" s="421"/>
      <c r="V40" s="421">
        <v>0</v>
      </c>
      <c r="W40" s="421">
        <v>0</v>
      </c>
      <c r="X40" s="421">
        <v>0</v>
      </c>
      <c r="Y40" s="421" t="s">
        <v>427</v>
      </c>
      <c r="Z40" s="421">
        <v>51759.42</v>
      </c>
      <c r="AA40" s="421">
        <v>6933.6580000000004</v>
      </c>
      <c r="AB40" s="421">
        <v>58693.078999999998</v>
      </c>
      <c r="AC40" s="419"/>
      <c r="AD40" s="421">
        <v>17752.653999999999</v>
      </c>
      <c r="AE40" s="421">
        <v>29.431999999999999</v>
      </c>
      <c r="AF40" s="421">
        <v>17782.087</v>
      </c>
      <c r="AG40" s="421"/>
      <c r="AH40" s="421">
        <v>0</v>
      </c>
      <c r="AI40" s="421">
        <v>0</v>
      </c>
      <c r="AJ40" s="421">
        <v>0</v>
      </c>
      <c r="AK40" s="421" t="s">
        <v>427</v>
      </c>
      <c r="AL40" s="421"/>
      <c r="AM40" s="421">
        <v>149250.71</v>
      </c>
      <c r="AN40" s="421">
        <v>6988.9670000000006</v>
      </c>
      <c r="AO40" s="421">
        <v>156239.679</v>
      </c>
    </row>
    <row r="41" spans="1:41" s="417" customFormat="1" ht="10.15" customHeight="1">
      <c r="A41" s="422" t="s">
        <v>411</v>
      </c>
      <c r="B41" s="423">
        <v>-317809.14500000002</v>
      </c>
      <c r="C41" s="423">
        <v>-372.23899999999998</v>
      </c>
      <c r="D41" s="423">
        <v>-318181.38400000002</v>
      </c>
      <c r="E41" s="423"/>
      <c r="F41" s="423">
        <v>-324325.266</v>
      </c>
      <c r="G41" s="423">
        <v>0</v>
      </c>
      <c r="H41" s="423">
        <v>-324325.266</v>
      </c>
      <c r="I41" s="423"/>
      <c r="J41" s="423">
        <v>-159420.18599999999</v>
      </c>
      <c r="K41" s="423">
        <v>-25.488</v>
      </c>
      <c r="L41" s="423">
        <v>-159445.674</v>
      </c>
      <c r="M41" s="422" t="s">
        <v>411</v>
      </c>
      <c r="N41" s="423">
        <v>-126662.912</v>
      </c>
      <c r="O41" s="423">
        <v>-0.52400000000000002</v>
      </c>
      <c r="P41" s="423">
        <v>-126663.436</v>
      </c>
      <c r="Q41" s="423"/>
      <c r="R41" s="423">
        <v>-28096.745999999999</v>
      </c>
      <c r="S41" s="423">
        <v>0</v>
      </c>
      <c r="T41" s="423">
        <v>-28096.745999999999</v>
      </c>
      <c r="U41" s="423"/>
      <c r="V41" s="423">
        <v>-122270.68</v>
      </c>
      <c r="W41" s="423">
        <v>0</v>
      </c>
      <c r="X41" s="423">
        <v>-122270.68</v>
      </c>
      <c r="Y41" s="422" t="s">
        <v>411</v>
      </c>
      <c r="Z41" s="423">
        <v>-129884.66499999999</v>
      </c>
      <c r="AA41" s="423">
        <v>-23943.402999999998</v>
      </c>
      <c r="AB41" s="423">
        <v>-153828.06899999999</v>
      </c>
      <c r="AC41" s="423"/>
      <c r="AD41" s="423">
        <v>-53509</v>
      </c>
      <c r="AE41" s="423">
        <v>-66.233999999999995</v>
      </c>
      <c r="AF41" s="423">
        <v>-53575.235000000001</v>
      </c>
      <c r="AG41" s="423"/>
      <c r="AH41" s="423">
        <v>-18199.88</v>
      </c>
      <c r="AI41" s="423">
        <v>0</v>
      </c>
      <c r="AJ41" s="423">
        <v>-18199.88</v>
      </c>
      <c r="AK41" s="422" t="s">
        <v>411</v>
      </c>
      <c r="AL41" s="423"/>
      <c r="AM41" s="423">
        <v>-1280178.48</v>
      </c>
      <c r="AN41" s="423">
        <v>-24407.887999999999</v>
      </c>
      <c r="AO41" s="423">
        <v>-1304586.3699999999</v>
      </c>
    </row>
    <row r="42" spans="1:41" s="417" customFormat="1" ht="10.15" customHeight="1">
      <c r="A42" s="422" t="s">
        <v>428</v>
      </c>
      <c r="B42" s="423">
        <v>-191.18799999999999</v>
      </c>
      <c r="C42" s="423">
        <v>-0.159</v>
      </c>
      <c r="D42" s="423">
        <v>-191.34800000000001</v>
      </c>
      <c r="E42" s="423"/>
      <c r="F42" s="423">
        <v>-13011.982</v>
      </c>
      <c r="G42" s="423">
        <v>0</v>
      </c>
      <c r="H42" s="423">
        <v>-13011.982</v>
      </c>
      <c r="I42" s="423"/>
      <c r="J42" s="423">
        <v>-9570.7080000000005</v>
      </c>
      <c r="K42" s="423">
        <v>0</v>
      </c>
      <c r="L42" s="423">
        <v>-9570.7080000000005</v>
      </c>
      <c r="M42" s="422" t="s">
        <v>428</v>
      </c>
      <c r="N42" s="423">
        <v>-5000.0439999999999</v>
      </c>
      <c r="O42" s="423">
        <v>-0.35699999999999998</v>
      </c>
      <c r="P42" s="423">
        <v>-5000.402</v>
      </c>
      <c r="Q42" s="423"/>
      <c r="R42" s="423">
        <v>-1319.223</v>
      </c>
      <c r="S42" s="423">
        <v>0</v>
      </c>
      <c r="T42" s="423">
        <v>-1319.223</v>
      </c>
      <c r="U42" s="423"/>
      <c r="V42" s="423">
        <v>-2269.6239999999998</v>
      </c>
      <c r="W42" s="423">
        <v>0</v>
      </c>
      <c r="X42" s="423">
        <v>-2269.6239999999998</v>
      </c>
      <c r="Y42" s="422" t="s">
        <v>428</v>
      </c>
      <c r="Z42" s="423">
        <v>-1193.8040000000001</v>
      </c>
      <c r="AA42" s="423">
        <v>-323.06799999999998</v>
      </c>
      <c r="AB42" s="423">
        <v>-1516.873</v>
      </c>
      <c r="AC42" s="423"/>
      <c r="AD42" s="423">
        <v>-1310.89</v>
      </c>
      <c r="AE42" s="423">
        <v>-7.1999999999999995E-2</v>
      </c>
      <c r="AF42" s="423">
        <v>-1310.962</v>
      </c>
      <c r="AG42" s="423"/>
      <c r="AH42" s="423">
        <v>-888.23699999999997</v>
      </c>
      <c r="AI42" s="423">
        <v>0</v>
      </c>
      <c r="AJ42" s="423">
        <v>-888.23699999999997</v>
      </c>
      <c r="AK42" s="422" t="s">
        <v>428</v>
      </c>
      <c r="AL42" s="423"/>
      <c r="AM42" s="423">
        <v>-34755.699999999997</v>
      </c>
      <c r="AN42" s="423">
        <v>-323.65600000000001</v>
      </c>
      <c r="AO42" s="423">
        <v>-35079.359000000004</v>
      </c>
    </row>
    <row r="43" spans="1:41" s="25" customFormat="1" ht="5.0999999999999996" customHeight="1">
      <c r="A43" s="422"/>
      <c r="B43" s="419"/>
      <c r="C43" s="419"/>
      <c r="D43" s="419"/>
      <c r="E43" s="419"/>
      <c r="F43" s="419"/>
      <c r="G43" s="419"/>
      <c r="H43" s="419"/>
      <c r="I43" s="419"/>
      <c r="J43" s="419">
        <v>0</v>
      </c>
      <c r="K43" s="419">
        <v>0</v>
      </c>
      <c r="L43" s="419">
        <v>0</v>
      </c>
      <c r="M43" s="422"/>
      <c r="N43" s="419"/>
      <c r="O43" s="419"/>
      <c r="P43" s="419"/>
      <c r="Q43" s="419"/>
      <c r="R43" s="419"/>
      <c r="S43" s="419"/>
      <c r="T43" s="419"/>
      <c r="U43" s="419"/>
      <c r="V43" s="419">
        <v>0</v>
      </c>
      <c r="W43" s="419">
        <v>0</v>
      </c>
      <c r="X43" s="419">
        <v>0</v>
      </c>
      <c r="Y43" s="422"/>
      <c r="Z43" s="419"/>
      <c r="AA43" s="419"/>
      <c r="AB43" s="419"/>
      <c r="AC43" s="419"/>
      <c r="AD43" s="419"/>
      <c r="AE43" s="419"/>
      <c r="AF43" s="419"/>
      <c r="AG43" s="419"/>
      <c r="AH43" s="419"/>
      <c r="AI43" s="419"/>
      <c r="AJ43" s="419"/>
      <c r="AK43" s="422"/>
      <c r="AL43" s="419"/>
      <c r="AM43" s="419"/>
      <c r="AN43" s="419"/>
      <c r="AO43" s="419"/>
    </row>
    <row r="44" spans="1:41" s="417" customFormat="1" ht="10.15" customHeight="1">
      <c r="A44" s="422" t="s">
        <v>429</v>
      </c>
      <c r="B44" s="423">
        <v>23288.605</v>
      </c>
      <c r="C44" s="423">
        <v>1.8959999999999999</v>
      </c>
      <c r="D44" s="423">
        <v>23290.501</v>
      </c>
      <c r="E44" s="423"/>
      <c r="F44" s="423">
        <v>52884.815000000002</v>
      </c>
      <c r="G44" s="423">
        <v>0</v>
      </c>
      <c r="H44" s="423">
        <v>52884.815000000002</v>
      </c>
      <c r="I44" s="423"/>
      <c r="J44" s="423">
        <v>11039.816999999999</v>
      </c>
      <c r="K44" s="423">
        <v>625.01800000000003</v>
      </c>
      <c r="L44" s="423">
        <v>11664.835999999999</v>
      </c>
      <c r="M44" s="422" t="s">
        <v>429</v>
      </c>
      <c r="N44" s="423">
        <v>36287.625</v>
      </c>
      <c r="O44" s="423">
        <v>0</v>
      </c>
      <c r="P44" s="423">
        <v>36287.625</v>
      </c>
      <c r="Q44" s="423"/>
      <c r="R44" s="423">
        <v>934.16300000000001</v>
      </c>
      <c r="S44" s="423">
        <v>437.017</v>
      </c>
      <c r="T44" s="423">
        <v>1371.181</v>
      </c>
      <c r="U44" s="423"/>
      <c r="V44" s="423">
        <v>152224.54500000001</v>
      </c>
      <c r="W44" s="423">
        <v>276.02999999999997</v>
      </c>
      <c r="X44" s="423">
        <v>152500.57500000001</v>
      </c>
      <c r="Y44" s="422" t="s">
        <v>429</v>
      </c>
      <c r="Z44" s="423">
        <v>5171.7849999999999</v>
      </c>
      <c r="AA44" s="423">
        <v>7462.2280000000001</v>
      </c>
      <c r="AB44" s="423">
        <v>12634.013999999999</v>
      </c>
      <c r="AC44" s="423"/>
      <c r="AD44" s="423">
        <v>852.37800000000004</v>
      </c>
      <c r="AE44" s="423">
        <v>340.13499999999999</v>
      </c>
      <c r="AF44" s="423">
        <v>1192.5139999999999</v>
      </c>
      <c r="AG44" s="423"/>
      <c r="AH44" s="423">
        <v>2509.0770000000002</v>
      </c>
      <c r="AI44" s="423">
        <v>577.74599999999998</v>
      </c>
      <c r="AJ44" s="423">
        <v>3086.8240000000001</v>
      </c>
      <c r="AK44" s="422" t="s">
        <v>429</v>
      </c>
      <c r="AL44" s="423"/>
      <c r="AM44" s="423">
        <v>285192.81</v>
      </c>
      <c r="AN44" s="423">
        <v>9720.07</v>
      </c>
      <c r="AO44" s="423">
        <v>294912.88500000007</v>
      </c>
    </row>
    <row r="45" spans="1:41" s="25" customFormat="1" ht="5.0999999999999996" customHeight="1">
      <c r="A45" s="422"/>
      <c r="B45" s="423"/>
      <c r="C45" s="423"/>
      <c r="D45" s="423"/>
      <c r="E45" s="423"/>
      <c r="F45" s="423"/>
      <c r="G45" s="423"/>
      <c r="H45" s="423"/>
      <c r="I45" s="423"/>
      <c r="J45" s="423">
        <v>0</v>
      </c>
      <c r="K45" s="423">
        <v>0</v>
      </c>
      <c r="L45" s="423">
        <v>0</v>
      </c>
      <c r="M45" s="422"/>
      <c r="N45" s="423"/>
      <c r="O45" s="423"/>
      <c r="P45" s="423"/>
      <c r="Q45" s="419"/>
      <c r="R45" s="423"/>
      <c r="S45" s="423"/>
      <c r="T45" s="423"/>
      <c r="U45" s="423"/>
      <c r="V45" s="423">
        <v>0</v>
      </c>
      <c r="W45" s="423">
        <v>0</v>
      </c>
      <c r="X45" s="423">
        <v>0</v>
      </c>
      <c r="Y45" s="422"/>
      <c r="Z45" s="423"/>
      <c r="AA45" s="423"/>
      <c r="AB45" s="423"/>
      <c r="AC45" s="419"/>
      <c r="AD45" s="423"/>
      <c r="AE45" s="423"/>
      <c r="AF45" s="423"/>
      <c r="AG45" s="423"/>
      <c r="AH45" s="423"/>
      <c r="AI45" s="423"/>
      <c r="AJ45" s="423"/>
      <c r="AK45" s="422"/>
      <c r="AL45" s="423"/>
      <c r="AM45" s="423"/>
      <c r="AN45" s="423"/>
      <c r="AO45" s="423"/>
    </row>
    <row r="46" spans="1:41" s="417" customFormat="1" ht="10.15" customHeight="1">
      <c r="A46" s="415" t="s">
        <v>430</v>
      </c>
      <c r="B46" s="416">
        <v>34159.69</v>
      </c>
      <c r="C46" s="416">
        <v>54.24</v>
      </c>
      <c r="D46" s="416">
        <v>34213.93</v>
      </c>
      <c r="E46" s="416"/>
      <c r="F46" s="416">
        <v>72438.081999999995</v>
      </c>
      <c r="G46" s="416">
        <v>2.367</v>
      </c>
      <c r="H46" s="416">
        <v>72440.448999999993</v>
      </c>
      <c r="I46" s="416"/>
      <c r="J46" s="416">
        <v>54978.531999999999</v>
      </c>
      <c r="K46" s="416">
        <v>1.0549999999999999</v>
      </c>
      <c r="L46" s="416">
        <v>54979.587</v>
      </c>
      <c r="M46" s="415" t="s">
        <v>430</v>
      </c>
      <c r="N46" s="416">
        <v>28219.734</v>
      </c>
      <c r="O46" s="416">
        <v>3.3000000000000002E-2</v>
      </c>
      <c r="P46" s="416">
        <v>28219.767</v>
      </c>
      <c r="Q46" s="416"/>
      <c r="R46" s="416">
        <v>6587.0860000000002</v>
      </c>
      <c r="S46" s="416">
        <v>0</v>
      </c>
      <c r="T46" s="416">
        <v>6587.0860000000002</v>
      </c>
      <c r="U46" s="416"/>
      <c r="V46" s="416">
        <v>23976.697</v>
      </c>
      <c r="W46" s="416">
        <v>0.72299999999999998</v>
      </c>
      <c r="X46" s="416">
        <v>23977.420999999998</v>
      </c>
      <c r="Y46" s="415" t="s">
        <v>430</v>
      </c>
      <c r="Z46" s="416">
        <v>13415.261</v>
      </c>
      <c r="AA46" s="416">
        <v>2359.998</v>
      </c>
      <c r="AB46" s="416">
        <v>15775.26</v>
      </c>
      <c r="AC46" s="416"/>
      <c r="AD46" s="416">
        <v>7260.5910000000003</v>
      </c>
      <c r="AE46" s="416">
        <v>3.702</v>
      </c>
      <c r="AF46" s="416">
        <v>7264.2929999999997</v>
      </c>
      <c r="AG46" s="416"/>
      <c r="AH46" s="416">
        <v>4488.22</v>
      </c>
      <c r="AI46" s="416">
        <v>0</v>
      </c>
      <c r="AJ46" s="416">
        <v>4488.22</v>
      </c>
      <c r="AK46" s="415" t="s">
        <v>430</v>
      </c>
      <c r="AL46" s="416"/>
      <c r="AM46" s="416">
        <v>245523.89300000001</v>
      </c>
      <c r="AN46" s="416">
        <v>2422.1180000000004</v>
      </c>
      <c r="AO46" s="416">
        <v>247946.01300000001</v>
      </c>
    </row>
    <row r="47" spans="1:41" s="417" customFormat="1" ht="10.15" customHeight="1">
      <c r="A47" s="424" t="s">
        <v>431</v>
      </c>
      <c r="B47" s="419">
        <v>28.085000000000001</v>
      </c>
      <c r="C47" s="419">
        <v>53.654000000000003</v>
      </c>
      <c r="D47" s="419">
        <v>81.739000000000004</v>
      </c>
      <c r="E47" s="419"/>
      <c r="F47" s="419">
        <v>14.766999999999999</v>
      </c>
      <c r="G47" s="419">
        <v>2.367</v>
      </c>
      <c r="H47" s="419">
        <v>17.134</v>
      </c>
      <c r="I47" s="419"/>
      <c r="J47" s="419">
        <v>28.343</v>
      </c>
      <c r="K47" s="419">
        <v>0.52900000000000003</v>
      </c>
      <c r="L47" s="419">
        <v>28.872</v>
      </c>
      <c r="M47" s="424" t="s">
        <v>431</v>
      </c>
      <c r="N47" s="419">
        <v>4.0229999999999997</v>
      </c>
      <c r="O47" s="419">
        <v>0</v>
      </c>
      <c r="P47" s="419">
        <v>4.0229999999999997</v>
      </c>
      <c r="Q47" s="419"/>
      <c r="R47" s="419">
        <v>2.9820000000000002</v>
      </c>
      <c r="S47" s="419">
        <v>0</v>
      </c>
      <c r="T47" s="419">
        <v>2.9820000000000002</v>
      </c>
      <c r="U47" s="419"/>
      <c r="V47" s="419">
        <v>0</v>
      </c>
      <c r="W47" s="419">
        <v>0.72299999999999998</v>
      </c>
      <c r="X47" s="419">
        <v>0.72299999999999998</v>
      </c>
      <c r="Y47" s="424" t="s">
        <v>431</v>
      </c>
      <c r="Z47" s="419">
        <v>0</v>
      </c>
      <c r="AA47" s="419">
        <v>0</v>
      </c>
      <c r="AB47" s="419">
        <v>0</v>
      </c>
      <c r="AC47" s="419"/>
      <c r="AD47" s="419">
        <v>13.558</v>
      </c>
      <c r="AE47" s="419">
        <v>0</v>
      </c>
      <c r="AF47" s="419">
        <v>13.558</v>
      </c>
      <c r="AG47" s="419"/>
      <c r="AH47" s="419">
        <v>58.204000000000001</v>
      </c>
      <c r="AI47" s="419">
        <v>0</v>
      </c>
      <c r="AJ47" s="419">
        <v>58.204000000000001</v>
      </c>
      <c r="AK47" s="424" t="s">
        <v>431</v>
      </c>
      <c r="AL47" s="419"/>
      <c r="AM47" s="419">
        <v>149.96200000000002</v>
      </c>
      <c r="AN47" s="419">
        <v>57.273000000000003</v>
      </c>
      <c r="AO47" s="419">
        <v>207.23500000000001</v>
      </c>
    </row>
    <row r="48" spans="1:41" s="417" customFormat="1" ht="10.15" customHeight="1">
      <c r="A48" s="421" t="s">
        <v>432</v>
      </c>
      <c r="B48" s="419">
        <v>0</v>
      </c>
      <c r="C48" s="419">
        <v>0</v>
      </c>
      <c r="D48" s="419">
        <v>0</v>
      </c>
      <c r="E48" s="419"/>
      <c r="F48" s="419">
        <v>0</v>
      </c>
      <c r="G48" s="419">
        <v>0</v>
      </c>
      <c r="H48" s="419">
        <v>0</v>
      </c>
      <c r="I48" s="419"/>
      <c r="J48" s="419">
        <v>0</v>
      </c>
      <c r="K48" s="419">
        <v>0</v>
      </c>
      <c r="L48" s="419">
        <v>0</v>
      </c>
      <c r="M48" s="421" t="s">
        <v>432</v>
      </c>
      <c r="N48" s="419">
        <v>0</v>
      </c>
      <c r="O48" s="419">
        <v>0</v>
      </c>
      <c r="P48" s="419">
        <v>0</v>
      </c>
      <c r="Q48" s="419"/>
      <c r="R48" s="419">
        <v>0</v>
      </c>
      <c r="S48" s="419">
        <v>0</v>
      </c>
      <c r="T48" s="419">
        <v>0</v>
      </c>
      <c r="U48" s="419"/>
      <c r="V48" s="419">
        <v>0</v>
      </c>
      <c r="W48" s="419">
        <v>0</v>
      </c>
      <c r="X48" s="419">
        <v>0</v>
      </c>
      <c r="Y48" s="421" t="s">
        <v>432</v>
      </c>
      <c r="Z48" s="419">
        <v>0</v>
      </c>
      <c r="AA48" s="419">
        <v>0</v>
      </c>
      <c r="AB48" s="419">
        <v>0</v>
      </c>
      <c r="AC48" s="419"/>
      <c r="AD48" s="419">
        <v>0</v>
      </c>
      <c r="AE48" s="419">
        <v>0</v>
      </c>
      <c r="AF48" s="419">
        <v>0</v>
      </c>
      <c r="AG48" s="419"/>
      <c r="AH48" s="419">
        <v>0</v>
      </c>
      <c r="AI48" s="419">
        <v>0</v>
      </c>
      <c r="AJ48" s="419">
        <v>0</v>
      </c>
      <c r="AK48" s="421" t="s">
        <v>432</v>
      </c>
      <c r="AL48" s="419"/>
      <c r="AM48" s="419">
        <v>0</v>
      </c>
      <c r="AN48" s="419">
        <v>0</v>
      </c>
      <c r="AO48" s="419">
        <v>0</v>
      </c>
    </row>
    <row r="49" spans="1:41" s="417" customFormat="1" ht="10.15" customHeight="1">
      <c r="A49" s="421" t="s">
        <v>433</v>
      </c>
      <c r="B49" s="419">
        <v>0</v>
      </c>
      <c r="C49" s="419">
        <v>0</v>
      </c>
      <c r="D49" s="419">
        <v>0</v>
      </c>
      <c r="E49" s="419"/>
      <c r="F49" s="419">
        <v>0</v>
      </c>
      <c r="G49" s="419">
        <v>0</v>
      </c>
      <c r="H49" s="419">
        <v>0</v>
      </c>
      <c r="I49" s="419"/>
      <c r="J49" s="419">
        <v>0</v>
      </c>
      <c r="K49" s="419">
        <v>0</v>
      </c>
      <c r="L49" s="419">
        <v>0</v>
      </c>
      <c r="M49" s="421" t="s">
        <v>433</v>
      </c>
      <c r="N49" s="419">
        <v>0</v>
      </c>
      <c r="O49" s="419">
        <v>0</v>
      </c>
      <c r="P49" s="419">
        <v>0</v>
      </c>
      <c r="Q49" s="419"/>
      <c r="R49" s="419">
        <v>0</v>
      </c>
      <c r="S49" s="419">
        <v>0</v>
      </c>
      <c r="T49" s="419">
        <v>0</v>
      </c>
      <c r="U49" s="419"/>
      <c r="V49" s="419">
        <v>0</v>
      </c>
      <c r="W49" s="419">
        <v>0</v>
      </c>
      <c r="X49" s="419">
        <v>0</v>
      </c>
      <c r="Y49" s="421" t="s">
        <v>433</v>
      </c>
      <c r="Z49" s="419">
        <v>0</v>
      </c>
      <c r="AA49" s="419">
        <v>0</v>
      </c>
      <c r="AB49" s="419">
        <v>0</v>
      </c>
      <c r="AC49" s="419"/>
      <c r="AD49" s="419">
        <v>0</v>
      </c>
      <c r="AE49" s="419">
        <v>0</v>
      </c>
      <c r="AF49" s="419">
        <v>0</v>
      </c>
      <c r="AG49" s="419"/>
      <c r="AH49" s="419">
        <v>0</v>
      </c>
      <c r="AI49" s="419">
        <v>0</v>
      </c>
      <c r="AJ49" s="419">
        <v>0</v>
      </c>
      <c r="AK49" s="421" t="s">
        <v>433</v>
      </c>
      <c r="AL49" s="419"/>
      <c r="AM49" s="419">
        <v>0</v>
      </c>
      <c r="AN49" s="419">
        <v>0</v>
      </c>
      <c r="AO49" s="419">
        <v>0</v>
      </c>
    </row>
    <row r="50" spans="1:41" s="417" customFormat="1" ht="10.15" customHeight="1">
      <c r="A50" s="421" t="s">
        <v>434</v>
      </c>
      <c r="B50" s="419">
        <v>34131.603999999999</v>
      </c>
      <c r="C50" s="419">
        <v>0.58499999999999996</v>
      </c>
      <c r="D50" s="419">
        <v>34132.19</v>
      </c>
      <c r="E50" s="419"/>
      <c r="F50" s="419">
        <v>72423.315000000002</v>
      </c>
      <c r="G50" s="419">
        <v>0</v>
      </c>
      <c r="H50" s="419">
        <v>72423.315000000002</v>
      </c>
      <c r="I50" s="419"/>
      <c r="J50" s="419">
        <v>54950.188000000002</v>
      </c>
      <c r="K50" s="419">
        <v>0.52600000000000002</v>
      </c>
      <c r="L50" s="419">
        <v>54950.714999999997</v>
      </c>
      <c r="M50" s="421" t="s">
        <v>434</v>
      </c>
      <c r="N50" s="419">
        <v>28215.71</v>
      </c>
      <c r="O50" s="419">
        <v>3.3000000000000002E-2</v>
      </c>
      <c r="P50" s="419">
        <v>28215.742999999999</v>
      </c>
      <c r="Q50" s="419"/>
      <c r="R50" s="419">
        <v>6584.1040000000003</v>
      </c>
      <c r="S50" s="419">
        <v>0</v>
      </c>
      <c r="T50" s="419">
        <v>6584.1040000000003</v>
      </c>
      <c r="U50" s="419"/>
      <c r="V50" s="419">
        <v>23976.697</v>
      </c>
      <c r="W50" s="419">
        <v>0</v>
      </c>
      <c r="X50" s="419">
        <v>23976.697</v>
      </c>
      <c r="Y50" s="421" t="s">
        <v>434</v>
      </c>
      <c r="Z50" s="419">
        <v>13415.261</v>
      </c>
      <c r="AA50" s="419">
        <v>2359.998</v>
      </c>
      <c r="AB50" s="419">
        <v>15775.26</v>
      </c>
      <c r="AC50" s="419"/>
      <c r="AD50" s="419">
        <v>7247.0320000000002</v>
      </c>
      <c r="AE50" s="419">
        <v>3.702</v>
      </c>
      <c r="AF50" s="419">
        <v>7250.7349999999997</v>
      </c>
      <c r="AG50" s="419"/>
      <c r="AH50" s="419">
        <v>4430.0150000000003</v>
      </c>
      <c r="AI50" s="419">
        <v>0</v>
      </c>
      <c r="AJ50" s="419">
        <v>4430.0150000000003</v>
      </c>
      <c r="AK50" s="421" t="s">
        <v>434</v>
      </c>
      <c r="AL50" s="419"/>
      <c r="AM50" s="419">
        <v>245373.92599999998</v>
      </c>
      <c r="AN50" s="419">
        <v>2364.8440000000001</v>
      </c>
      <c r="AO50" s="419">
        <v>247738.77399999998</v>
      </c>
    </row>
    <row r="51" spans="1:41" s="417" customFormat="1" ht="10.15" customHeight="1">
      <c r="A51" s="421" t="s">
        <v>435</v>
      </c>
      <c r="B51" s="419">
        <v>0</v>
      </c>
      <c r="C51" s="419">
        <v>0</v>
      </c>
      <c r="D51" s="419">
        <v>0</v>
      </c>
      <c r="E51" s="419"/>
      <c r="F51" s="419">
        <v>0</v>
      </c>
      <c r="G51" s="419">
        <v>0</v>
      </c>
      <c r="H51" s="419">
        <v>0</v>
      </c>
      <c r="I51" s="419"/>
      <c r="J51" s="419">
        <v>0</v>
      </c>
      <c r="K51" s="419">
        <v>0</v>
      </c>
      <c r="L51" s="419">
        <v>0</v>
      </c>
      <c r="M51" s="421" t="s">
        <v>435</v>
      </c>
      <c r="N51" s="419">
        <v>0</v>
      </c>
      <c r="O51" s="419">
        <v>0</v>
      </c>
      <c r="P51" s="419">
        <v>0</v>
      </c>
      <c r="Q51" s="419"/>
      <c r="R51" s="419">
        <v>0</v>
      </c>
      <c r="S51" s="419">
        <v>0</v>
      </c>
      <c r="T51" s="419">
        <v>0</v>
      </c>
      <c r="U51" s="419"/>
      <c r="V51" s="419">
        <v>0</v>
      </c>
      <c r="W51" s="419">
        <v>0</v>
      </c>
      <c r="X51" s="419">
        <v>0</v>
      </c>
      <c r="Y51" s="421" t="s">
        <v>435</v>
      </c>
      <c r="Z51" s="419">
        <v>0</v>
      </c>
      <c r="AA51" s="419">
        <v>0</v>
      </c>
      <c r="AB51" s="419">
        <v>0</v>
      </c>
      <c r="AC51" s="419"/>
      <c r="AD51" s="419">
        <v>0</v>
      </c>
      <c r="AE51" s="419">
        <v>0</v>
      </c>
      <c r="AF51" s="419">
        <v>0</v>
      </c>
      <c r="AG51" s="419"/>
      <c r="AH51" s="419">
        <v>0</v>
      </c>
      <c r="AI51" s="419">
        <v>0</v>
      </c>
      <c r="AJ51" s="419">
        <v>0</v>
      </c>
      <c r="AK51" s="421" t="s">
        <v>435</v>
      </c>
      <c r="AL51" s="419"/>
      <c r="AM51" s="419">
        <v>0</v>
      </c>
      <c r="AN51" s="419">
        <v>0</v>
      </c>
      <c r="AO51" s="419">
        <v>0</v>
      </c>
    </row>
    <row r="52" spans="1:41" s="25" customFormat="1" ht="5.0999999999999996" customHeight="1">
      <c r="A52" s="421"/>
      <c r="B52" s="419"/>
      <c r="C52" s="419"/>
      <c r="D52" s="419"/>
      <c r="E52" s="419"/>
      <c r="F52" s="419"/>
      <c r="G52" s="419"/>
      <c r="H52" s="419"/>
      <c r="I52" s="419"/>
      <c r="J52" s="419">
        <v>0</v>
      </c>
      <c r="K52" s="419">
        <v>0</v>
      </c>
      <c r="L52" s="419">
        <v>0</v>
      </c>
      <c r="M52" s="421"/>
      <c r="N52" s="419"/>
      <c r="O52" s="419"/>
      <c r="P52" s="419"/>
      <c r="Q52" s="419"/>
      <c r="R52" s="419"/>
      <c r="S52" s="419"/>
      <c r="T52" s="419"/>
      <c r="U52" s="419"/>
      <c r="V52" s="419">
        <v>0</v>
      </c>
      <c r="W52" s="419">
        <v>0</v>
      </c>
      <c r="X52" s="419">
        <v>0</v>
      </c>
      <c r="Y52" s="421"/>
      <c r="Z52" s="419"/>
      <c r="AA52" s="419"/>
      <c r="AB52" s="419"/>
      <c r="AC52" s="419"/>
      <c r="AD52" s="419"/>
      <c r="AE52" s="419"/>
      <c r="AF52" s="419"/>
      <c r="AG52" s="419"/>
      <c r="AH52" s="419"/>
      <c r="AI52" s="419"/>
      <c r="AJ52" s="419"/>
      <c r="AK52" s="421"/>
      <c r="AL52" s="419"/>
      <c r="AM52" s="419"/>
      <c r="AN52" s="419"/>
      <c r="AO52" s="419"/>
    </row>
    <row r="53" spans="1:41" s="417" customFormat="1" ht="10.15" customHeight="1">
      <c r="A53" s="425" t="s">
        <v>436</v>
      </c>
      <c r="B53" s="423">
        <v>0</v>
      </c>
      <c r="C53" s="423">
        <v>0</v>
      </c>
      <c r="D53" s="423">
        <v>0</v>
      </c>
      <c r="E53" s="423"/>
      <c r="F53" s="423">
        <v>0</v>
      </c>
      <c r="G53" s="423">
        <v>0</v>
      </c>
      <c r="H53" s="423">
        <v>0</v>
      </c>
      <c r="I53" s="423"/>
      <c r="J53" s="423">
        <v>24.478999999999999</v>
      </c>
      <c r="K53" s="423">
        <v>0</v>
      </c>
      <c r="L53" s="423">
        <v>24.478999999999999</v>
      </c>
      <c r="M53" s="425" t="s">
        <v>436</v>
      </c>
      <c r="N53" s="423">
        <v>252.226</v>
      </c>
      <c r="O53" s="423">
        <v>0</v>
      </c>
      <c r="P53" s="423">
        <v>252.226</v>
      </c>
      <c r="Q53" s="423"/>
      <c r="R53" s="423">
        <v>809.81600000000003</v>
      </c>
      <c r="S53" s="423">
        <v>0</v>
      </c>
      <c r="T53" s="423">
        <v>809.81600000000003</v>
      </c>
      <c r="U53" s="423"/>
      <c r="V53" s="423">
        <v>0</v>
      </c>
      <c r="W53" s="423">
        <v>0</v>
      </c>
      <c r="X53" s="423">
        <v>0</v>
      </c>
      <c r="Y53" s="425" t="s">
        <v>436</v>
      </c>
      <c r="Z53" s="423">
        <v>0</v>
      </c>
      <c r="AA53" s="423">
        <v>0</v>
      </c>
      <c r="AB53" s="423">
        <v>0</v>
      </c>
      <c r="AC53" s="423"/>
      <c r="AD53" s="423">
        <v>3856.6309999999999</v>
      </c>
      <c r="AE53" s="423">
        <v>0</v>
      </c>
      <c r="AF53" s="423">
        <v>3856.6309999999999</v>
      </c>
      <c r="AG53" s="423"/>
      <c r="AH53" s="423">
        <v>0</v>
      </c>
      <c r="AI53" s="423">
        <v>0</v>
      </c>
      <c r="AJ53" s="423">
        <v>0</v>
      </c>
      <c r="AK53" s="425" t="s">
        <v>436</v>
      </c>
      <c r="AL53" s="423"/>
      <c r="AM53" s="423">
        <v>4943.152</v>
      </c>
      <c r="AN53" s="423">
        <v>0</v>
      </c>
      <c r="AO53" s="423">
        <v>4943.152</v>
      </c>
    </row>
    <row r="54" spans="1:41" s="25" customFormat="1" ht="5.0999999999999996" customHeight="1">
      <c r="A54" s="422"/>
      <c r="B54" s="423"/>
      <c r="C54" s="423"/>
      <c r="D54" s="423"/>
      <c r="E54" s="423"/>
      <c r="F54" s="423"/>
      <c r="G54" s="423"/>
      <c r="H54" s="423"/>
      <c r="I54" s="423"/>
      <c r="J54" s="423">
        <v>0</v>
      </c>
      <c r="K54" s="423">
        <v>0</v>
      </c>
      <c r="L54" s="423">
        <v>0</v>
      </c>
      <c r="M54" s="422"/>
      <c r="N54" s="423"/>
      <c r="O54" s="423"/>
      <c r="P54" s="423"/>
      <c r="Q54" s="423"/>
      <c r="R54" s="423"/>
      <c r="S54" s="423"/>
      <c r="T54" s="423"/>
      <c r="U54" s="423"/>
      <c r="V54" s="423">
        <v>0</v>
      </c>
      <c r="W54" s="423">
        <v>0</v>
      </c>
      <c r="X54" s="423">
        <v>0</v>
      </c>
      <c r="Y54" s="422"/>
      <c r="Z54" s="423"/>
      <c r="AA54" s="423"/>
      <c r="AB54" s="423"/>
      <c r="AC54" s="423"/>
      <c r="AD54" s="423"/>
      <c r="AE54" s="423"/>
      <c r="AF54" s="423"/>
      <c r="AG54" s="423"/>
      <c r="AH54" s="423"/>
      <c r="AI54" s="423"/>
      <c r="AJ54" s="423"/>
      <c r="AK54" s="422"/>
      <c r="AL54" s="423"/>
      <c r="AM54" s="423"/>
      <c r="AN54" s="423"/>
      <c r="AO54" s="423"/>
    </row>
    <row r="55" spans="1:41" s="417" customFormat="1" ht="10.15" customHeight="1">
      <c r="A55" s="422" t="s">
        <v>437</v>
      </c>
      <c r="B55" s="423">
        <v>12056.616</v>
      </c>
      <c r="C55" s="423">
        <v>0</v>
      </c>
      <c r="D55" s="423">
        <v>12056.616</v>
      </c>
      <c r="E55" s="423"/>
      <c r="F55" s="423">
        <v>57291.004999999997</v>
      </c>
      <c r="G55" s="423">
        <v>0</v>
      </c>
      <c r="H55" s="423">
        <v>57291.004999999997</v>
      </c>
      <c r="I55" s="423"/>
      <c r="J55" s="423">
        <v>19171.238000000001</v>
      </c>
      <c r="K55" s="423">
        <v>0</v>
      </c>
      <c r="L55" s="423">
        <v>19171.238000000001</v>
      </c>
      <c r="M55" s="422" t="s">
        <v>437</v>
      </c>
      <c r="N55" s="423">
        <v>2201.0790000000002</v>
      </c>
      <c r="O55" s="423">
        <v>0</v>
      </c>
      <c r="P55" s="423">
        <v>2201.0790000000002</v>
      </c>
      <c r="Q55" s="423"/>
      <c r="R55" s="423">
        <v>11654.841</v>
      </c>
      <c r="S55" s="423">
        <v>0</v>
      </c>
      <c r="T55" s="423">
        <v>11654.841</v>
      </c>
      <c r="U55" s="423"/>
      <c r="V55" s="423">
        <v>8813.7060000000001</v>
      </c>
      <c r="W55" s="423">
        <v>0</v>
      </c>
      <c r="X55" s="423">
        <v>8813.7060000000001</v>
      </c>
      <c r="Y55" s="422" t="s">
        <v>437</v>
      </c>
      <c r="Z55" s="423">
        <v>6144.2340000000004</v>
      </c>
      <c r="AA55" s="423">
        <v>0</v>
      </c>
      <c r="AB55" s="423">
        <v>6144.2340000000004</v>
      </c>
      <c r="AC55" s="423"/>
      <c r="AD55" s="423">
        <v>10524.761</v>
      </c>
      <c r="AE55" s="423">
        <v>0</v>
      </c>
      <c r="AF55" s="423">
        <v>10524.761</v>
      </c>
      <c r="AG55" s="423"/>
      <c r="AH55" s="423">
        <v>1569.2329999999999</v>
      </c>
      <c r="AI55" s="423">
        <v>0</v>
      </c>
      <c r="AJ55" s="423">
        <v>1569.2329999999999</v>
      </c>
      <c r="AK55" s="422" t="s">
        <v>437</v>
      </c>
      <c r="AL55" s="423"/>
      <c r="AM55" s="423">
        <v>129426.71299999999</v>
      </c>
      <c r="AN55" s="423">
        <v>0</v>
      </c>
      <c r="AO55" s="423">
        <v>129426.71299999999</v>
      </c>
    </row>
    <row r="56" spans="1:41" s="25" customFormat="1" ht="5.0999999999999996" customHeight="1">
      <c r="A56" s="426"/>
      <c r="B56" s="423"/>
      <c r="C56" s="423"/>
      <c r="D56" s="423"/>
      <c r="E56" s="423"/>
      <c r="F56" s="423"/>
      <c r="G56" s="423"/>
      <c r="H56" s="423"/>
      <c r="I56" s="423"/>
      <c r="J56" s="423">
        <v>0</v>
      </c>
      <c r="K56" s="423">
        <v>0</v>
      </c>
      <c r="L56" s="423">
        <v>0</v>
      </c>
      <c r="M56" s="426"/>
      <c r="N56" s="423"/>
      <c r="O56" s="423"/>
      <c r="P56" s="423"/>
      <c r="Q56" s="423"/>
      <c r="R56" s="423"/>
      <c r="S56" s="423"/>
      <c r="T56" s="423"/>
      <c r="U56" s="423"/>
      <c r="V56" s="423">
        <v>0</v>
      </c>
      <c r="W56" s="423">
        <v>0</v>
      </c>
      <c r="X56" s="423">
        <v>0</v>
      </c>
      <c r="Y56" s="426"/>
      <c r="Z56" s="423"/>
      <c r="AA56" s="423"/>
      <c r="AB56" s="423"/>
      <c r="AC56" s="423"/>
      <c r="AD56" s="423"/>
      <c r="AE56" s="423"/>
      <c r="AF56" s="423"/>
      <c r="AG56" s="423"/>
      <c r="AH56" s="423"/>
      <c r="AI56" s="423"/>
      <c r="AJ56" s="423"/>
      <c r="AK56" s="426"/>
      <c r="AL56" s="423"/>
      <c r="AM56" s="423"/>
      <c r="AN56" s="423"/>
      <c r="AO56" s="423"/>
    </row>
    <row r="57" spans="1:41" s="417" customFormat="1" ht="10.15" customHeight="1">
      <c r="A57" s="422" t="s">
        <v>438</v>
      </c>
      <c r="B57" s="423">
        <v>155695.951</v>
      </c>
      <c r="C57" s="423">
        <v>923.64700000000005</v>
      </c>
      <c r="D57" s="423">
        <v>156619.598</v>
      </c>
      <c r="E57" s="423"/>
      <c r="F57" s="423">
        <v>136942.60699999999</v>
      </c>
      <c r="G57" s="423">
        <v>0</v>
      </c>
      <c r="H57" s="423">
        <v>136942.60699999999</v>
      </c>
      <c r="I57" s="423"/>
      <c r="J57" s="423">
        <v>79226.876000000004</v>
      </c>
      <c r="K57" s="423">
        <v>21.597999999999999</v>
      </c>
      <c r="L57" s="423">
        <v>79248.474000000002</v>
      </c>
      <c r="M57" s="422" t="s">
        <v>438</v>
      </c>
      <c r="N57" s="423">
        <v>79839.153999999995</v>
      </c>
      <c r="O57" s="423">
        <v>1.708</v>
      </c>
      <c r="P57" s="423">
        <v>79840.861999999994</v>
      </c>
      <c r="Q57" s="423"/>
      <c r="R57" s="423">
        <v>28432.774000000001</v>
      </c>
      <c r="S57" s="423">
        <v>19.867999999999999</v>
      </c>
      <c r="T57" s="423">
        <v>28452.642</v>
      </c>
      <c r="U57" s="423"/>
      <c r="V57" s="423">
        <v>87906.914000000004</v>
      </c>
      <c r="W57" s="423">
        <v>3592.0079999999998</v>
      </c>
      <c r="X57" s="423">
        <v>91498.922999999995</v>
      </c>
      <c r="Y57" s="422" t="s">
        <v>438</v>
      </c>
      <c r="Z57" s="423">
        <v>73206.414999999994</v>
      </c>
      <c r="AA57" s="423">
        <v>1009.742</v>
      </c>
      <c r="AB57" s="423">
        <v>74216.157000000007</v>
      </c>
      <c r="AC57" s="423"/>
      <c r="AD57" s="423">
        <v>14134.718000000001</v>
      </c>
      <c r="AE57" s="423">
        <v>762.23299999999995</v>
      </c>
      <c r="AF57" s="423">
        <v>14896.951999999999</v>
      </c>
      <c r="AG57" s="423"/>
      <c r="AH57" s="423">
        <v>38197.728999999999</v>
      </c>
      <c r="AI57" s="423">
        <v>56.954000000000001</v>
      </c>
      <c r="AJ57" s="423">
        <v>38254.682999999997</v>
      </c>
      <c r="AK57" s="422" t="s">
        <v>438</v>
      </c>
      <c r="AL57" s="423"/>
      <c r="AM57" s="423">
        <v>693583.13800000004</v>
      </c>
      <c r="AN57" s="423">
        <v>6387.7579999999998</v>
      </c>
      <c r="AO57" s="423">
        <v>699970.89799999993</v>
      </c>
    </row>
    <row r="58" spans="1:41" s="25" customFormat="1" ht="5.0999999999999996" customHeight="1">
      <c r="A58" s="422"/>
      <c r="B58" s="423"/>
      <c r="C58" s="423"/>
      <c r="D58" s="423"/>
      <c r="E58" s="423"/>
      <c r="F58" s="423"/>
      <c r="G58" s="423"/>
      <c r="H58" s="423"/>
      <c r="I58" s="423"/>
      <c r="J58" s="423">
        <v>0</v>
      </c>
      <c r="K58" s="423">
        <v>0</v>
      </c>
      <c r="L58" s="423">
        <v>0</v>
      </c>
      <c r="M58" s="422"/>
      <c r="N58" s="423"/>
      <c r="O58" s="423"/>
      <c r="P58" s="423"/>
      <c r="Q58" s="423"/>
      <c r="R58" s="423"/>
      <c r="S58" s="423"/>
      <c r="T58" s="423"/>
      <c r="U58" s="423"/>
      <c r="V58" s="423">
        <v>0</v>
      </c>
      <c r="W58" s="423">
        <v>0</v>
      </c>
      <c r="X58" s="423">
        <v>0</v>
      </c>
      <c r="Y58" s="422"/>
      <c r="Z58" s="423"/>
      <c r="AA58" s="423"/>
      <c r="AB58" s="423"/>
      <c r="AC58" s="423"/>
      <c r="AD58" s="423"/>
      <c r="AE58" s="423"/>
      <c r="AF58" s="423"/>
      <c r="AG58" s="423"/>
      <c r="AH58" s="423"/>
      <c r="AI58" s="423"/>
      <c r="AJ58" s="423"/>
      <c r="AK58" s="422"/>
      <c r="AL58" s="423"/>
      <c r="AM58" s="423"/>
      <c r="AN58" s="423"/>
      <c r="AO58" s="423"/>
    </row>
    <row r="59" spans="1:41" s="417" customFormat="1" ht="12.75" customHeight="1">
      <c r="A59" s="415" t="s">
        <v>439</v>
      </c>
      <c r="B59" s="423">
        <v>2644935.1349999998</v>
      </c>
      <c r="C59" s="423">
        <v>59375.637000000002</v>
      </c>
      <c r="D59" s="423">
        <v>2704310.7719999999</v>
      </c>
      <c r="E59" s="423"/>
      <c r="F59" s="423">
        <v>4986110.12</v>
      </c>
      <c r="G59" s="423">
        <v>33859.226000000002</v>
      </c>
      <c r="H59" s="423">
        <v>5019969.3470000001</v>
      </c>
      <c r="I59" s="423"/>
      <c r="J59" s="423">
        <v>2668105.1719999998</v>
      </c>
      <c r="K59" s="423">
        <v>14947.757</v>
      </c>
      <c r="L59" s="423">
        <v>2683052.9300000002</v>
      </c>
      <c r="M59" s="415" t="s">
        <v>439</v>
      </c>
      <c r="N59" s="423">
        <v>1765929.551</v>
      </c>
      <c r="O59" s="423">
        <v>1992.5820000000001</v>
      </c>
      <c r="P59" s="423">
        <v>1767922.1329999999</v>
      </c>
      <c r="Q59" s="423"/>
      <c r="R59" s="423">
        <v>308127.87099999998</v>
      </c>
      <c r="S59" s="423">
        <v>22466.821</v>
      </c>
      <c r="T59" s="423">
        <v>330594.69300000003</v>
      </c>
      <c r="U59" s="423"/>
      <c r="V59" s="423">
        <v>1920436.878</v>
      </c>
      <c r="W59" s="423">
        <v>47136.959999999999</v>
      </c>
      <c r="X59" s="423">
        <v>1967573.838</v>
      </c>
      <c r="Y59" s="415" t="s">
        <v>439</v>
      </c>
      <c r="Z59" s="423">
        <v>1225332.0689999999</v>
      </c>
      <c r="AA59" s="423">
        <v>330755.50300000003</v>
      </c>
      <c r="AB59" s="423">
        <v>1556087.5719999999</v>
      </c>
      <c r="AC59" s="423"/>
      <c r="AD59" s="423">
        <v>652625.55200000003</v>
      </c>
      <c r="AE59" s="423">
        <v>4858.8609999999999</v>
      </c>
      <c r="AF59" s="423">
        <v>657484.41299999994</v>
      </c>
      <c r="AG59" s="423"/>
      <c r="AH59" s="423">
        <v>406354.19</v>
      </c>
      <c r="AI59" s="423">
        <v>858.096</v>
      </c>
      <c r="AJ59" s="423">
        <v>407212.28600000002</v>
      </c>
      <c r="AK59" s="415" t="s">
        <v>439</v>
      </c>
      <c r="AL59" s="423"/>
      <c r="AM59" s="423">
        <v>16577956.537999999</v>
      </c>
      <c r="AN59" s="423">
        <v>516251.44300000003</v>
      </c>
      <c r="AO59" s="423">
        <v>17094207.984000001</v>
      </c>
    </row>
    <row r="60" spans="1:41" s="25" customFormat="1" ht="2.4500000000000002" customHeight="1">
      <c r="A60" s="427"/>
      <c r="B60" s="428"/>
      <c r="C60" s="428"/>
      <c r="D60" s="428"/>
      <c r="E60" s="428"/>
      <c r="F60" s="428"/>
      <c r="G60" s="428"/>
      <c r="H60" s="428"/>
      <c r="I60" s="428"/>
      <c r="J60" s="428"/>
      <c r="K60" s="428"/>
      <c r="L60" s="428"/>
      <c r="M60" s="427"/>
      <c r="N60" s="428"/>
      <c r="O60" s="428"/>
      <c r="P60" s="428"/>
      <c r="Q60" s="428"/>
      <c r="R60" s="428"/>
      <c r="S60" s="428"/>
      <c r="T60" s="428"/>
      <c r="U60" s="428"/>
      <c r="V60" s="428"/>
      <c r="W60" s="428"/>
      <c r="X60" s="428"/>
      <c r="Y60" s="427"/>
      <c r="Z60" s="428"/>
      <c r="AA60" s="428"/>
      <c r="AB60" s="428"/>
      <c r="AC60" s="428"/>
      <c r="AD60" s="428"/>
      <c r="AE60" s="428"/>
      <c r="AF60" s="428"/>
      <c r="AG60" s="428"/>
      <c r="AH60" s="428"/>
      <c r="AI60" s="428"/>
      <c r="AJ60" s="428"/>
      <c r="AK60" s="427"/>
      <c r="AL60" s="428"/>
      <c r="AM60" s="428"/>
      <c r="AN60" s="428"/>
      <c r="AO60" s="428"/>
    </row>
    <row r="61" spans="1:41" s="7" customFormat="1" ht="7.5" customHeight="1" thickBot="1">
      <c r="A61" s="429"/>
      <c r="B61" s="430"/>
      <c r="C61" s="430"/>
      <c r="D61" s="430"/>
      <c r="E61" s="430"/>
      <c r="F61" s="430"/>
      <c r="G61" s="430"/>
      <c r="H61" s="430"/>
      <c r="I61" s="430"/>
      <c r="J61" s="430"/>
      <c r="K61" s="430"/>
      <c r="L61" s="430"/>
      <c r="M61" s="431"/>
      <c r="N61" s="430"/>
      <c r="O61" s="430"/>
      <c r="P61" s="430"/>
      <c r="Q61" s="432"/>
      <c r="R61" s="430"/>
      <c r="S61" s="430"/>
      <c r="T61" s="430"/>
      <c r="U61" s="430"/>
      <c r="V61" s="430"/>
      <c r="W61" s="430"/>
      <c r="X61" s="430"/>
      <c r="Y61" s="431"/>
      <c r="Z61" s="430"/>
      <c r="AA61" s="430"/>
      <c r="AB61" s="430"/>
      <c r="AC61" s="432"/>
      <c r="AD61" s="430"/>
      <c r="AE61" s="430"/>
      <c r="AF61" s="430"/>
      <c r="AG61" s="430"/>
      <c r="AH61" s="430"/>
      <c r="AI61" s="430"/>
      <c r="AJ61" s="430"/>
      <c r="AK61" s="431"/>
      <c r="AL61" s="430"/>
      <c r="AM61" s="430"/>
      <c r="AN61" s="430"/>
      <c r="AO61" s="430"/>
    </row>
    <row r="62" spans="1:41" s="120" customFormat="1" ht="15.75" customHeight="1" thickTop="1">
      <c r="A62" s="433" t="s">
        <v>440</v>
      </c>
      <c r="B62" s="423"/>
      <c r="C62" s="423"/>
      <c r="D62" s="423"/>
      <c r="E62" s="434"/>
      <c r="F62" s="423"/>
      <c r="G62" s="423"/>
      <c r="H62" s="423"/>
      <c r="I62" s="423"/>
      <c r="J62" s="423"/>
      <c r="K62" s="423"/>
      <c r="L62" s="423"/>
      <c r="M62" s="435" t="s">
        <v>440</v>
      </c>
      <c r="N62" s="423"/>
      <c r="O62" s="423"/>
      <c r="P62" s="423"/>
      <c r="Q62" s="436"/>
      <c r="R62" s="423"/>
      <c r="S62" s="423"/>
      <c r="T62" s="423"/>
      <c r="U62" s="423"/>
      <c r="V62" s="423"/>
      <c r="W62" s="423"/>
      <c r="X62" s="423"/>
      <c r="Y62" s="435" t="s">
        <v>440</v>
      </c>
      <c r="Z62" s="423"/>
      <c r="AA62" s="423"/>
      <c r="AB62" s="423"/>
      <c r="AC62" s="437"/>
      <c r="AD62" s="423"/>
      <c r="AE62" s="423"/>
      <c r="AF62" s="423"/>
      <c r="AG62" s="423"/>
      <c r="AH62" s="423"/>
      <c r="AI62" s="423"/>
      <c r="AJ62" s="423"/>
      <c r="AK62" s="435" t="s">
        <v>440</v>
      </c>
      <c r="AL62" s="423"/>
      <c r="AM62" s="423"/>
      <c r="AN62" s="423"/>
      <c r="AO62" s="423"/>
    </row>
    <row r="63" spans="1:41" s="120" customFormat="1" ht="12.2" customHeight="1">
      <c r="A63" s="438"/>
      <c r="B63" s="423"/>
      <c r="C63" s="423"/>
      <c r="D63" s="423"/>
      <c r="E63" s="434"/>
      <c r="F63" s="434"/>
      <c r="G63" s="434"/>
      <c r="H63" s="434"/>
      <c r="I63" s="434"/>
      <c r="J63" s="434"/>
      <c r="K63" s="434"/>
      <c r="L63" s="434"/>
      <c r="M63" s="435"/>
      <c r="N63" s="436"/>
      <c r="O63" s="436"/>
      <c r="P63" s="436"/>
      <c r="Q63" s="436"/>
      <c r="R63" s="436"/>
      <c r="S63" s="436"/>
      <c r="T63" s="436"/>
      <c r="U63" s="436"/>
      <c r="V63" s="436"/>
      <c r="W63" s="436"/>
      <c r="X63" s="436"/>
      <c r="Y63" s="435"/>
      <c r="Z63" s="437"/>
      <c r="AA63" s="437"/>
      <c r="AB63" s="437"/>
      <c r="AC63" s="437"/>
      <c r="AD63" s="437"/>
      <c r="AE63" s="437"/>
      <c r="AF63" s="434"/>
      <c r="AG63" s="434"/>
      <c r="AH63" s="437"/>
      <c r="AI63" s="437"/>
      <c r="AJ63" s="434"/>
      <c r="AK63" s="95"/>
      <c r="AL63" s="434"/>
      <c r="AM63" s="437"/>
      <c r="AN63" s="437"/>
      <c r="AO63" s="437"/>
    </row>
    <row r="64" spans="1:41" s="123" customFormat="1" ht="11.25" customHeight="1">
      <c r="A64" s="439"/>
      <c r="B64" s="440"/>
      <c r="C64" s="440"/>
      <c r="D64" s="440"/>
      <c r="E64" s="440"/>
      <c r="F64" s="440"/>
      <c r="G64" s="440"/>
      <c r="H64" s="440"/>
      <c r="I64" s="440"/>
      <c r="J64" s="440"/>
      <c r="K64" s="440"/>
      <c r="L64" s="440"/>
      <c r="M64" s="435"/>
      <c r="N64" s="441"/>
      <c r="O64" s="441"/>
      <c r="P64" s="441"/>
      <c r="Q64" s="441"/>
      <c r="R64" s="441"/>
      <c r="S64" s="441"/>
      <c r="T64" s="441"/>
      <c r="U64" s="441"/>
      <c r="V64" s="441"/>
      <c r="W64" s="441"/>
      <c r="X64" s="441"/>
      <c r="Y64" s="442"/>
      <c r="Z64" s="443"/>
      <c r="AA64" s="443"/>
      <c r="AB64" s="443"/>
      <c r="AC64" s="443"/>
      <c r="AD64" s="443"/>
      <c r="AE64" s="443"/>
      <c r="AF64" s="443"/>
      <c r="AG64" s="443"/>
      <c r="AH64" s="443"/>
      <c r="AI64" s="443"/>
      <c r="AJ64" s="443"/>
      <c r="AK64" s="435"/>
      <c r="AL64" s="443"/>
      <c r="AM64" s="443"/>
      <c r="AN64" s="443"/>
      <c r="AO64" s="443"/>
    </row>
    <row r="65" spans="1:41" s="7" customFormat="1" ht="0.75" hidden="1" customHeight="1">
      <c r="A65" s="444"/>
      <c r="B65" s="444"/>
      <c r="C65" s="444"/>
      <c r="D65" s="444"/>
      <c r="E65" s="444"/>
      <c r="F65" s="444"/>
      <c r="G65" s="444"/>
      <c r="H65" s="444"/>
      <c r="I65" s="444"/>
      <c r="J65" s="444"/>
      <c r="K65" s="444"/>
      <c r="L65" s="444"/>
      <c r="M65" s="445"/>
      <c r="N65" s="446"/>
      <c r="O65" s="446"/>
      <c r="P65" s="446"/>
      <c r="Q65" s="446"/>
      <c r="R65" s="446"/>
      <c r="S65" s="446"/>
      <c r="T65" s="446"/>
      <c r="U65" s="446"/>
      <c r="V65" s="446"/>
      <c r="W65" s="446"/>
      <c r="X65" s="446"/>
      <c r="Y65" s="445"/>
      <c r="Z65" s="447"/>
      <c r="AA65" s="447"/>
      <c r="AB65" s="447"/>
      <c r="AC65" s="447"/>
      <c r="AD65" s="447"/>
      <c r="AE65" s="447"/>
      <c r="AF65" s="447"/>
      <c r="AG65" s="447"/>
      <c r="AH65" s="447"/>
      <c r="AI65" s="447"/>
      <c r="AJ65" s="447"/>
      <c r="AK65" s="448"/>
      <c r="AL65" s="447"/>
      <c r="AM65" s="447"/>
      <c r="AN65" s="447"/>
      <c r="AO65" s="447"/>
    </row>
    <row r="66" spans="1:41" s="7" customFormat="1" ht="0.75" customHeight="1">
      <c r="A66" s="444"/>
      <c r="B66" s="444"/>
      <c r="C66" s="444"/>
      <c r="D66" s="444"/>
      <c r="E66" s="444"/>
      <c r="F66" s="444"/>
      <c r="G66" s="444"/>
      <c r="H66" s="444"/>
      <c r="I66" s="444"/>
      <c r="J66" s="444"/>
      <c r="K66" s="444"/>
      <c r="L66" s="444"/>
      <c r="M66" s="448"/>
      <c r="N66" s="446"/>
      <c r="O66" s="446"/>
      <c r="P66" s="446"/>
      <c r="Q66" s="446"/>
      <c r="R66" s="446"/>
      <c r="S66" s="446"/>
      <c r="T66" s="446"/>
      <c r="U66" s="446"/>
      <c r="V66" s="446"/>
      <c r="W66" s="446"/>
      <c r="X66" s="446"/>
      <c r="Y66" s="445"/>
      <c r="Z66" s="447"/>
      <c r="AA66" s="447"/>
      <c r="AB66" s="448"/>
      <c r="AC66" s="448"/>
      <c r="AD66" s="447"/>
      <c r="AE66" s="447"/>
      <c r="AF66" s="447"/>
      <c r="AG66" s="447"/>
      <c r="AH66" s="447"/>
      <c r="AI66" s="447"/>
      <c r="AJ66" s="447"/>
      <c r="AK66" s="448"/>
      <c r="AL66" s="447"/>
      <c r="AM66" s="447"/>
      <c r="AN66" s="447"/>
      <c r="AO66" s="447"/>
    </row>
    <row r="67" spans="1:41" s="7" customFormat="1" ht="0.75" customHeight="1">
      <c r="A67" s="449"/>
      <c r="B67" s="450"/>
      <c r="C67" s="450"/>
      <c r="D67" s="449"/>
      <c r="E67" s="449"/>
      <c r="F67" s="449"/>
      <c r="G67" s="449"/>
      <c r="H67" s="449"/>
      <c r="I67" s="449"/>
      <c r="J67" s="449"/>
      <c r="K67" s="449"/>
      <c r="L67" s="449"/>
      <c r="M67" s="397"/>
      <c r="N67" s="451"/>
      <c r="O67" s="451"/>
      <c r="P67" s="451"/>
      <c r="Q67" s="451"/>
      <c r="R67" s="451"/>
      <c r="S67" s="451"/>
      <c r="T67" s="451"/>
      <c r="U67" s="451"/>
      <c r="V67" s="451"/>
      <c r="W67" s="451"/>
      <c r="X67" s="451"/>
      <c r="Y67" s="397"/>
      <c r="Z67" s="452"/>
      <c r="AA67" s="452"/>
      <c r="AB67" s="453"/>
      <c r="AC67" s="453"/>
      <c r="AD67" s="453"/>
      <c r="AE67" s="453"/>
      <c r="AF67" s="453"/>
      <c r="AG67" s="453"/>
      <c r="AH67" s="453"/>
      <c r="AI67" s="453"/>
      <c r="AJ67" s="453"/>
      <c r="AK67" s="397"/>
      <c r="AL67" s="453"/>
      <c r="AM67" s="452"/>
      <c r="AN67" s="452"/>
      <c r="AO67" s="452"/>
    </row>
    <row r="68" spans="1:41" s="362" customFormat="1" ht="27" customHeight="1">
      <c r="A68" s="388" t="s">
        <v>389</v>
      </c>
      <c r="B68" s="388"/>
      <c r="C68" s="388"/>
      <c r="D68" s="388"/>
      <c r="E68" s="388"/>
      <c r="F68" s="388"/>
      <c r="G68" s="388"/>
      <c r="H68" s="388"/>
      <c r="I68" s="388"/>
      <c r="J68" s="388"/>
      <c r="K68" s="388"/>
      <c r="L68" s="388"/>
      <c r="M68" s="388" t="s">
        <v>389</v>
      </c>
      <c r="N68" s="388"/>
      <c r="O68" s="388"/>
      <c r="P68" s="388"/>
      <c r="Q68" s="388"/>
      <c r="R68" s="388"/>
      <c r="S68" s="388"/>
      <c r="T68" s="388"/>
      <c r="U68" s="388"/>
      <c r="V68" s="388"/>
      <c r="W68" s="388"/>
      <c r="X68" s="388"/>
      <c r="Y68" s="388" t="s">
        <v>389</v>
      </c>
      <c r="Z68" s="388"/>
      <c r="AA68" s="388"/>
      <c r="AB68" s="388"/>
      <c r="AC68" s="388"/>
      <c r="AD68" s="388"/>
      <c r="AE68" s="388"/>
      <c r="AF68" s="388"/>
      <c r="AG68" s="388"/>
      <c r="AH68" s="388"/>
      <c r="AI68" s="388"/>
      <c r="AJ68" s="388"/>
      <c r="AK68" s="388" t="s">
        <v>389</v>
      </c>
      <c r="AL68" s="388"/>
      <c r="AM68" s="388"/>
      <c r="AN68" s="388"/>
      <c r="AO68" s="388"/>
    </row>
    <row r="69" spans="1:41" s="391" customFormat="1" ht="18" customHeight="1">
      <c r="A69" s="389">
        <v>45657</v>
      </c>
      <c r="B69" s="389"/>
      <c r="C69" s="389"/>
      <c r="D69" s="389"/>
      <c r="E69" s="389"/>
      <c r="F69" s="389"/>
      <c r="G69" s="389"/>
      <c r="H69" s="389"/>
      <c r="I69" s="389"/>
      <c r="J69" s="389"/>
      <c r="K69" s="389"/>
      <c r="L69" s="389"/>
      <c r="M69" s="389">
        <v>45657</v>
      </c>
      <c r="N69" s="389"/>
      <c r="O69" s="389"/>
      <c r="P69" s="389"/>
      <c r="Q69" s="389"/>
      <c r="R69" s="389"/>
      <c r="S69" s="389"/>
      <c r="T69" s="389"/>
      <c r="U69" s="389"/>
      <c r="V69" s="389"/>
      <c r="W69" s="389"/>
      <c r="X69" s="389"/>
      <c r="Y69" s="390">
        <v>45657</v>
      </c>
      <c r="Z69" s="390"/>
      <c r="AA69" s="390"/>
      <c r="AB69" s="390"/>
      <c r="AC69" s="390"/>
      <c r="AD69" s="390"/>
      <c r="AE69" s="390"/>
      <c r="AF69" s="390"/>
      <c r="AG69" s="390"/>
      <c r="AH69" s="390"/>
      <c r="AI69" s="390"/>
      <c r="AJ69" s="390"/>
      <c r="AK69" s="390">
        <v>45657</v>
      </c>
      <c r="AL69" s="390"/>
      <c r="AM69" s="390"/>
      <c r="AN69" s="390"/>
      <c r="AO69" s="390"/>
    </row>
    <row r="70" spans="1:41" s="364" customFormat="1" ht="15" customHeight="1">
      <c r="A70" s="392" t="s">
        <v>390</v>
      </c>
      <c r="B70" s="392"/>
      <c r="C70" s="392"/>
      <c r="D70" s="392"/>
      <c r="E70" s="392"/>
      <c r="F70" s="392"/>
      <c r="G70" s="392"/>
      <c r="H70" s="392"/>
      <c r="I70" s="392"/>
      <c r="J70" s="392"/>
      <c r="K70" s="392"/>
      <c r="L70" s="392"/>
      <c r="M70" s="392" t="s">
        <v>390</v>
      </c>
      <c r="N70" s="392"/>
      <c r="O70" s="392"/>
      <c r="P70" s="392"/>
      <c r="Q70" s="392"/>
      <c r="R70" s="392"/>
      <c r="S70" s="392"/>
      <c r="T70" s="392"/>
      <c r="U70" s="392"/>
      <c r="V70" s="392"/>
      <c r="W70" s="392"/>
      <c r="X70" s="392"/>
      <c r="Y70" s="392" t="s">
        <v>390</v>
      </c>
      <c r="Z70" s="392"/>
      <c r="AA70" s="392"/>
      <c r="AB70" s="392"/>
      <c r="AC70" s="392"/>
      <c r="AD70" s="392"/>
      <c r="AE70" s="392"/>
      <c r="AF70" s="392"/>
      <c r="AG70" s="392"/>
      <c r="AH70" s="392"/>
      <c r="AI70" s="392"/>
      <c r="AJ70" s="392"/>
      <c r="AK70" s="392" t="s">
        <v>390</v>
      </c>
      <c r="AL70" s="392"/>
      <c r="AM70" s="392"/>
      <c r="AN70" s="392"/>
      <c r="AO70" s="392"/>
    </row>
    <row r="71" spans="1:41" s="7" customFormat="1" ht="3.95" customHeight="1" thickBot="1">
      <c r="A71" s="454"/>
      <c r="B71" s="454"/>
      <c r="C71" s="454"/>
      <c r="D71" s="454"/>
      <c r="E71" s="454"/>
      <c r="F71" s="454"/>
      <c r="G71" s="454"/>
      <c r="H71" s="454"/>
      <c r="I71" s="454"/>
      <c r="J71" s="454"/>
      <c r="K71" s="454"/>
      <c r="L71" s="454"/>
      <c r="M71" s="398"/>
      <c r="N71" s="455"/>
      <c r="O71" s="455"/>
      <c r="P71" s="455"/>
      <c r="Q71" s="455"/>
      <c r="R71" s="455"/>
      <c r="S71" s="455"/>
      <c r="T71" s="455"/>
      <c r="U71" s="455"/>
      <c r="V71" s="455"/>
      <c r="W71" s="455"/>
      <c r="X71" s="455"/>
      <c r="Y71" s="398"/>
      <c r="Z71" s="398"/>
      <c r="AA71" s="399"/>
      <c r="AB71" s="456"/>
      <c r="AC71" s="456"/>
      <c r="AD71" s="398"/>
      <c r="AE71" s="398"/>
      <c r="AF71" s="398"/>
      <c r="AG71" s="398"/>
      <c r="AH71" s="398"/>
      <c r="AI71" s="398"/>
      <c r="AJ71" s="398"/>
      <c r="AK71" s="398"/>
      <c r="AL71" s="398"/>
      <c r="AM71" s="398"/>
      <c r="AN71" s="398"/>
      <c r="AO71" s="397"/>
    </row>
    <row r="72" spans="1:41" s="7" customFormat="1" ht="29.25" customHeight="1" thickTop="1">
      <c r="A72" s="457" t="s">
        <v>441</v>
      </c>
      <c r="B72" s="401" t="s">
        <v>28</v>
      </c>
      <c r="C72" s="401"/>
      <c r="D72" s="401"/>
      <c r="E72" s="402"/>
      <c r="F72" s="401" t="s">
        <v>29</v>
      </c>
      <c r="G72" s="401"/>
      <c r="H72" s="401"/>
      <c r="I72" s="403"/>
      <c r="J72" s="401" t="s">
        <v>30</v>
      </c>
      <c r="K72" s="401"/>
      <c r="L72" s="401"/>
      <c r="M72" s="457" t="s">
        <v>441</v>
      </c>
      <c r="N72" s="401" t="s">
        <v>392</v>
      </c>
      <c r="O72" s="401"/>
      <c r="P72" s="401"/>
      <c r="Q72" s="404"/>
      <c r="R72" s="401" t="s">
        <v>32</v>
      </c>
      <c r="S72" s="401"/>
      <c r="T72" s="401"/>
      <c r="U72" s="403"/>
      <c r="V72" s="401" t="s">
        <v>33</v>
      </c>
      <c r="W72" s="401"/>
      <c r="X72" s="401"/>
      <c r="Y72" s="457" t="s">
        <v>441</v>
      </c>
      <c r="Z72" s="401" t="s">
        <v>393</v>
      </c>
      <c r="AA72" s="401"/>
      <c r="AB72" s="401"/>
      <c r="AC72" s="404"/>
      <c r="AD72" s="401" t="s">
        <v>394</v>
      </c>
      <c r="AE72" s="401"/>
      <c r="AF72" s="401"/>
      <c r="AG72" s="403"/>
      <c r="AH72" s="401" t="s">
        <v>394</v>
      </c>
      <c r="AI72" s="401"/>
      <c r="AJ72" s="401"/>
      <c r="AK72" s="457" t="s">
        <v>441</v>
      </c>
      <c r="AL72" s="403"/>
      <c r="AM72" s="405" t="s">
        <v>395</v>
      </c>
      <c r="AN72" s="405"/>
      <c r="AO72" s="405"/>
    </row>
    <row r="73" spans="1:41" s="7" customFormat="1" ht="12.2" customHeight="1">
      <c r="A73" s="458"/>
      <c r="B73" s="459" t="s">
        <v>396</v>
      </c>
      <c r="C73" s="460" t="s">
        <v>397</v>
      </c>
      <c r="D73" s="460" t="s">
        <v>398</v>
      </c>
      <c r="E73" s="459"/>
      <c r="F73" s="460" t="s">
        <v>396</v>
      </c>
      <c r="G73" s="460" t="s">
        <v>397</v>
      </c>
      <c r="H73" s="460" t="s">
        <v>398</v>
      </c>
      <c r="I73" s="459"/>
      <c r="J73" s="410" t="s">
        <v>396</v>
      </c>
      <c r="K73" s="411" t="s">
        <v>397</v>
      </c>
      <c r="L73" s="410" t="s">
        <v>398</v>
      </c>
      <c r="M73" s="458"/>
      <c r="N73" s="410" t="s">
        <v>396</v>
      </c>
      <c r="O73" s="411" t="s">
        <v>397</v>
      </c>
      <c r="P73" s="410" t="s">
        <v>398</v>
      </c>
      <c r="Q73" s="410"/>
      <c r="R73" s="410" t="s">
        <v>396</v>
      </c>
      <c r="S73" s="411" t="s">
        <v>397</v>
      </c>
      <c r="T73" s="410" t="s">
        <v>398</v>
      </c>
      <c r="U73" s="410"/>
      <c r="V73" s="411" t="s">
        <v>396</v>
      </c>
      <c r="W73" s="411" t="s">
        <v>397</v>
      </c>
      <c r="X73" s="411" t="s">
        <v>398</v>
      </c>
      <c r="Y73" s="458"/>
      <c r="Z73" s="410" t="s">
        <v>396</v>
      </c>
      <c r="AA73" s="411" t="s">
        <v>397</v>
      </c>
      <c r="AB73" s="410" t="s">
        <v>398</v>
      </c>
      <c r="AC73" s="410"/>
      <c r="AD73" s="411" t="s">
        <v>396</v>
      </c>
      <c r="AE73" s="411" t="s">
        <v>397</v>
      </c>
      <c r="AF73" s="411" t="s">
        <v>398</v>
      </c>
      <c r="AG73" s="410"/>
      <c r="AH73" s="411" t="s">
        <v>396</v>
      </c>
      <c r="AI73" s="411" t="s">
        <v>397</v>
      </c>
      <c r="AJ73" s="411" t="s">
        <v>398</v>
      </c>
      <c r="AK73" s="458"/>
      <c r="AL73" s="410"/>
      <c r="AM73" s="411" t="s">
        <v>396</v>
      </c>
      <c r="AN73" s="411" t="s">
        <v>397</v>
      </c>
      <c r="AO73" s="411" t="s">
        <v>398</v>
      </c>
    </row>
    <row r="74" spans="1:41" s="7" customFormat="1" ht="3.2" customHeight="1">
      <c r="A74" s="461"/>
      <c r="B74" s="462"/>
      <c r="C74" s="462"/>
      <c r="D74" s="462"/>
      <c r="E74" s="462"/>
      <c r="F74" s="462"/>
      <c r="G74" s="462"/>
      <c r="H74" s="462"/>
      <c r="I74" s="462"/>
      <c r="J74" s="462"/>
      <c r="K74" s="462"/>
      <c r="L74" s="462"/>
      <c r="M74" s="414"/>
      <c r="N74" s="463"/>
      <c r="O74" s="463"/>
      <c r="P74" s="463"/>
      <c r="Q74" s="463"/>
      <c r="R74" s="463"/>
      <c r="S74" s="463"/>
      <c r="T74" s="463"/>
      <c r="U74" s="463"/>
      <c r="V74" s="463"/>
      <c r="W74" s="463"/>
      <c r="X74" s="463"/>
      <c r="Y74" s="414"/>
      <c r="Z74" s="463"/>
      <c r="AA74" s="463"/>
      <c r="AB74" s="463"/>
      <c r="AC74" s="463"/>
      <c r="AD74" s="463"/>
      <c r="AE74" s="463"/>
      <c r="AF74" s="463"/>
      <c r="AG74" s="463"/>
      <c r="AH74" s="463"/>
      <c r="AI74" s="463"/>
      <c r="AJ74" s="463"/>
      <c r="AK74" s="414"/>
      <c r="AL74" s="463"/>
      <c r="AM74" s="463"/>
      <c r="AN74" s="463"/>
      <c r="AO74" s="463"/>
    </row>
    <row r="75" spans="1:41" s="417" customFormat="1" ht="10.15" customHeight="1">
      <c r="A75" s="415" t="s">
        <v>442</v>
      </c>
      <c r="B75" s="416">
        <v>1200094.1880000001</v>
      </c>
      <c r="C75" s="416">
        <v>57194.391000000003</v>
      </c>
      <c r="D75" s="416">
        <v>1257288.5789999999</v>
      </c>
      <c r="E75" s="416"/>
      <c r="F75" s="416">
        <v>2833463.0120000001</v>
      </c>
      <c r="G75" s="416">
        <v>31802.944</v>
      </c>
      <c r="H75" s="416">
        <v>2865265.9569999999</v>
      </c>
      <c r="I75" s="416"/>
      <c r="J75" s="416">
        <v>1540074.358</v>
      </c>
      <c r="K75" s="416">
        <v>14082.052</v>
      </c>
      <c r="L75" s="416">
        <v>1554156.41</v>
      </c>
      <c r="M75" s="415" t="s">
        <v>442</v>
      </c>
      <c r="N75" s="416">
        <v>875955.89800000004</v>
      </c>
      <c r="O75" s="416">
        <v>0</v>
      </c>
      <c r="P75" s="416">
        <v>875955.89800000004</v>
      </c>
      <c r="Q75" s="416"/>
      <c r="R75" s="416">
        <v>237918.28599999999</v>
      </c>
      <c r="S75" s="416">
        <v>19391.080000000002</v>
      </c>
      <c r="T75" s="416">
        <v>257309.367</v>
      </c>
      <c r="U75" s="416"/>
      <c r="V75" s="416">
        <v>1190921.2949999999</v>
      </c>
      <c r="W75" s="416">
        <v>40686.773000000001</v>
      </c>
      <c r="X75" s="416">
        <v>1231608.0689999999</v>
      </c>
      <c r="Y75" s="415" t="s">
        <v>442</v>
      </c>
      <c r="Z75" s="416">
        <v>0</v>
      </c>
      <c r="AA75" s="416">
        <v>0</v>
      </c>
      <c r="AB75" s="416">
        <v>0</v>
      </c>
      <c r="AC75" s="416"/>
      <c r="AD75" s="416">
        <v>543412.71699999995</v>
      </c>
      <c r="AE75" s="416">
        <v>1930.181</v>
      </c>
      <c r="AF75" s="416">
        <v>545342.89800000004</v>
      </c>
      <c r="AG75" s="416"/>
      <c r="AH75" s="416">
        <v>89924.956000000006</v>
      </c>
      <c r="AI75" s="416">
        <v>20.82</v>
      </c>
      <c r="AJ75" s="416">
        <v>89945.777000000002</v>
      </c>
      <c r="AK75" s="415" t="s">
        <v>442</v>
      </c>
      <c r="AL75" s="416"/>
      <c r="AM75" s="416">
        <v>8511764.7100000009</v>
      </c>
      <c r="AN75" s="416">
        <v>165108.24100000001</v>
      </c>
      <c r="AO75" s="416">
        <v>8676872.9550000001</v>
      </c>
    </row>
    <row r="76" spans="1:41" s="417" customFormat="1" ht="5.0999999999999996" customHeight="1">
      <c r="A76" s="422"/>
      <c r="B76" s="423"/>
      <c r="C76" s="423"/>
      <c r="D76" s="423"/>
      <c r="E76" s="423"/>
      <c r="F76" s="423"/>
      <c r="G76" s="423"/>
      <c r="H76" s="423"/>
      <c r="I76" s="423"/>
      <c r="J76" s="423">
        <v>0</v>
      </c>
      <c r="K76" s="423">
        <v>0</v>
      </c>
      <c r="L76" s="423">
        <v>0</v>
      </c>
      <c r="M76" s="422"/>
      <c r="N76" s="423"/>
      <c r="O76" s="423"/>
      <c r="P76" s="423"/>
      <c r="Q76" s="423"/>
      <c r="R76" s="423"/>
      <c r="S76" s="423"/>
      <c r="T76" s="423"/>
      <c r="U76" s="423"/>
      <c r="V76" s="423">
        <v>0</v>
      </c>
      <c r="W76" s="423">
        <v>0</v>
      </c>
      <c r="X76" s="423">
        <v>0</v>
      </c>
      <c r="Y76" s="422"/>
      <c r="Z76" s="423"/>
      <c r="AA76" s="423"/>
      <c r="AB76" s="423"/>
      <c r="AC76" s="423"/>
      <c r="AD76" s="423"/>
      <c r="AE76" s="423"/>
      <c r="AF76" s="423"/>
      <c r="AG76" s="423"/>
      <c r="AH76" s="423"/>
      <c r="AI76" s="423"/>
      <c r="AJ76" s="423"/>
      <c r="AK76" s="422"/>
      <c r="AL76" s="423"/>
      <c r="AM76" s="423"/>
      <c r="AN76" s="423"/>
      <c r="AO76" s="423"/>
    </row>
    <row r="77" spans="1:41" s="417" customFormat="1" ht="10.15" customHeight="1">
      <c r="A77" s="422" t="s">
        <v>443</v>
      </c>
      <c r="B77" s="423">
        <v>1458.691</v>
      </c>
      <c r="C77" s="423">
        <v>86.356999999999999</v>
      </c>
      <c r="D77" s="423">
        <v>1545.049</v>
      </c>
      <c r="E77" s="423"/>
      <c r="F77" s="423">
        <v>0</v>
      </c>
      <c r="G77" s="423">
        <v>0</v>
      </c>
      <c r="H77" s="423">
        <v>0</v>
      </c>
      <c r="I77" s="423"/>
      <c r="J77" s="423">
        <v>0</v>
      </c>
      <c r="K77" s="423">
        <v>0</v>
      </c>
      <c r="L77" s="423">
        <v>0</v>
      </c>
      <c r="M77" s="422" t="s">
        <v>443</v>
      </c>
      <c r="N77" s="423">
        <v>0</v>
      </c>
      <c r="O77" s="423">
        <v>0</v>
      </c>
      <c r="P77" s="423">
        <v>0</v>
      </c>
      <c r="Q77" s="423"/>
      <c r="R77" s="423">
        <v>0</v>
      </c>
      <c r="S77" s="423">
        <v>0</v>
      </c>
      <c r="T77" s="423">
        <v>0</v>
      </c>
      <c r="U77" s="423"/>
      <c r="V77" s="423">
        <v>0</v>
      </c>
      <c r="W77" s="423">
        <v>0</v>
      </c>
      <c r="X77" s="423">
        <v>0</v>
      </c>
      <c r="Y77" s="422" t="s">
        <v>443</v>
      </c>
      <c r="Z77" s="423">
        <v>0</v>
      </c>
      <c r="AA77" s="423">
        <v>0</v>
      </c>
      <c r="AB77" s="423">
        <v>0</v>
      </c>
      <c r="AC77" s="423"/>
      <c r="AD77" s="423">
        <v>0</v>
      </c>
      <c r="AE77" s="423">
        <v>0</v>
      </c>
      <c r="AF77" s="423">
        <v>0</v>
      </c>
      <c r="AG77" s="423"/>
      <c r="AH77" s="423">
        <v>0</v>
      </c>
      <c r="AI77" s="423">
        <v>0</v>
      </c>
      <c r="AJ77" s="423">
        <v>0</v>
      </c>
      <c r="AK77" s="422" t="s">
        <v>443</v>
      </c>
      <c r="AL77" s="423"/>
      <c r="AM77" s="423">
        <v>1458.691</v>
      </c>
      <c r="AN77" s="423">
        <v>86.356999999999999</v>
      </c>
      <c r="AO77" s="423">
        <v>1545.049</v>
      </c>
    </row>
    <row r="78" spans="1:41" s="417" customFormat="1" ht="10.15" customHeight="1">
      <c r="A78" s="422" t="s">
        <v>444</v>
      </c>
      <c r="B78" s="423">
        <v>123497.088</v>
      </c>
      <c r="C78" s="423">
        <v>13047.726000000001</v>
      </c>
      <c r="D78" s="423">
        <v>136544.81400000001</v>
      </c>
      <c r="E78" s="423"/>
      <c r="F78" s="423">
        <v>667076.13100000005</v>
      </c>
      <c r="G78" s="423">
        <v>2645.1869999999999</v>
      </c>
      <c r="H78" s="423">
        <v>669721.31799999997</v>
      </c>
      <c r="I78" s="423"/>
      <c r="J78" s="423">
        <v>243137.12599999999</v>
      </c>
      <c r="K78" s="423">
        <v>8741.2939999999999</v>
      </c>
      <c r="L78" s="423">
        <v>251878.42</v>
      </c>
      <c r="M78" s="422" t="s">
        <v>444</v>
      </c>
      <c r="N78" s="423">
        <v>249521.785</v>
      </c>
      <c r="O78" s="423">
        <v>0</v>
      </c>
      <c r="P78" s="423">
        <v>249521.785</v>
      </c>
      <c r="Q78" s="423"/>
      <c r="R78" s="423">
        <v>164330.84700000001</v>
      </c>
      <c r="S78" s="423">
        <v>891.12099999999998</v>
      </c>
      <c r="T78" s="423">
        <v>165221.96900000001</v>
      </c>
      <c r="U78" s="423"/>
      <c r="V78" s="423">
        <v>720824.20299999998</v>
      </c>
      <c r="W78" s="423">
        <v>12275.758</v>
      </c>
      <c r="X78" s="423">
        <v>733099.96200000006</v>
      </c>
      <c r="Y78" s="422" t="s">
        <v>444</v>
      </c>
      <c r="Z78" s="423">
        <v>0</v>
      </c>
      <c r="AA78" s="423">
        <v>0</v>
      </c>
      <c r="AB78" s="423">
        <v>0</v>
      </c>
      <c r="AC78" s="423"/>
      <c r="AD78" s="423">
        <v>20442.955000000002</v>
      </c>
      <c r="AE78" s="423">
        <v>997.37</v>
      </c>
      <c r="AF78" s="423">
        <v>21440.325000000001</v>
      </c>
      <c r="AG78" s="423"/>
      <c r="AH78" s="423">
        <v>3.0000000000000001E-3</v>
      </c>
      <c r="AI78" s="423">
        <v>0</v>
      </c>
      <c r="AJ78" s="423">
        <v>3.0000000000000001E-3</v>
      </c>
      <c r="AK78" s="422" t="s">
        <v>444</v>
      </c>
      <c r="AL78" s="423"/>
      <c r="AM78" s="423">
        <v>2188830.1379999998</v>
      </c>
      <c r="AN78" s="423">
        <v>38598.456000000006</v>
      </c>
      <c r="AO78" s="423">
        <v>2227428.5960000004</v>
      </c>
    </row>
    <row r="79" spans="1:41" s="417" customFormat="1" ht="10.15" customHeight="1">
      <c r="A79" s="422" t="s">
        <v>445</v>
      </c>
      <c r="B79" s="423">
        <v>1062905.166</v>
      </c>
      <c r="C79" s="423">
        <v>43786.135999999999</v>
      </c>
      <c r="D79" s="423">
        <v>1106691.3019999999</v>
      </c>
      <c r="E79" s="423"/>
      <c r="F79" s="423">
        <v>2112760.452</v>
      </c>
      <c r="G79" s="423">
        <v>27842.151999999998</v>
      </c>
      <c r="H79" s="423">
        <v>2140602.6039999998</v>
      </c>
      <c r="I79" s="423"/>
      <c r="J79" s="423">
        <v>1265753.2579999999</v>
      </c>
      <c r="K79" s="423">
        <v>5170.8789999999999</v>
      </c>
      <c r="L79" s="423">
        <v>1270924.138</v>
      </c>
      <c r="M79" s="422" t="s">
        <v>445</v>
      </c>
      <c r="N79" s="423">
        <v>626434.11199999996</v>
      </c>
      <c r="O79" s="423">
        <v>0</v>
      </c>
      <c r="P79" s="423">
        <v>626434.11199999996</v>
      </c>
      <c r="Q79" s="423"/>
      <c r="R79" s="423">
        <v>70479.399000000005</v>
      </c>
      <c r="S79" s="423">
        <v>18339.861000000001</v>
      </c>
      <c r="T79" s="423">
        <v>88819.260999999999</v>
      </c>
      <c r="U79" s="423"/>
      <c r="V79" s="423">
        <v>431030.97399999999</v>
      </c>
      <c r="W79" s="423">
        <v>28411.014999999999</v>
      </c>
      <c r="X79" s="423">
        <v>459441.989</v>
      </c>
      <c r="Y79" s="422" t="s">
        <v>445</v>
      </c>
      <c r="Z79" s="423">
        <v>0</v>
      </c>
      <c r="AA79" s="423">
        <v>0</v>
      </c>
      <c r="AB79" s="423">
        <v>0</v>
      </c>
      <c r="AC79" s="423"/>
      <c r="AD79" s="423">
        <v>519615.58600000001</v>
      </c>
      <c r="AE79" s="423">
        <v>932.80899999999997</v>
      </c>
      <c r="AF79" s="423">
        <v>520548.39600000001</v>
      </c>
      <c r="AG79" s="423"/>
      <c r="AH79" s="423">
        <v>89924.952999999994</v>
      </c>
      <c r="AI79" s="423">
        <v>20.82</v>
      </c>
      <c r="AJ79" s="423">
        <v>89945.773000000001</v>
      </c>
      <c r="AK79" s="422" t="s">
        <v>445</v>
      </c>
      <c r="AL79" s="423"/>
      <c r="AM79" s="423">
        <v>6178903.9000000004</v>
      </c>
      <c r="AN79" s="423">
        <v>124503.67200000001</v>
      </c>
      <c r="AO79" s="423">
        <v>6303407.5749999993</v>
      </c>
    </row>
    <row r="80" spans="1:41" s="417" customFormat="1" ht="10.15" customHeight="1">
      <c r="A80" s="421" t="s">
        <v>446</v>
      </c>
      <c r="B80" s="419">
        <v>0</v>
      </c>
      <c r="C80" s="419">
        <v>0</v>
      </c>
      <c r="D80" s="419">
        <v>0</v>
      </c>
      <c r="E80" s="419"/>
      <c r="F80" s="419">
        <v>0</v>
      </c>
      <c r="G80" s="419">
        <v>0</v>
      </c>
      <c r="H80" s="419">
        <v>0</v>
      </c>
      <c r="I80" s="419"/>
      <c r="J80" s="419">
        <v>0</v>
      </c>
      <c r="K80" s="419">
        <v>0</v>
      </c>
      <c r="L80" s="419">
        <v>0</v>
      </c>
      <c r="M80" s="421" t="s">
        <v>446</v>
      </c>
      <c r="N80" s="419">
        <v>0</v>
      </c>
      <c r="O80" s="419">
        <v>0</v>
      </c>
      <c r="P80" s="419">
        <v>0</v>
      </c>
      <c r="Q80" s="419"/>
      <c r="R80" s="419">
        <v>0</v>
      </c>
      <c r="S80" s="419">
        <v>0</v>
      </c>
      <c r="T80" s="419">
        <v>0</v>
      </c>
      <c r="U80" s="419"/>
      <c r="V80" s="419">
        <v>0</v>
      </c>
      <c r="W80" s="419">
        <v>0</v>
      </c>
      <c r="X80" s="419">
        <v>0</v>
      </c>
      <c r="Y80" s="421" t="s">
        <v>446</v>
      </c>
      <c r="Z80" s="419">
        <v>0</v>
      </c>
      <c r="AA80" s="419">
        <v>0</v>
      </c>
      <c r="AB80" s="419">
        <v>0</v>
      </c>
      <c r="AC80" s="419"/>
      <c r="AD80" s="419">
        <v>0</v>
      </c>
      <c r="AE80" s="419">
        <v>0</v>
      </c>
      <c r="AF80" s="419">
        <v>0</v>
      </c>
      <c r="AG80" s="419"/>
      <c r="AH80" s="419">
        <v>0</v>
      </c>
      <c r="AI80" s="419">
        <v>0</v>
      </c>
      <c r="AJ80" s="419">
        <v>0</v>
      </c>
      <c r="AK80" s="421" t="s">
        <v>446</v>
      </c>
      <c r="AL80" s="419"/>
      <c r="AM80" s="419">
        <v>0</v>
      </c>
      <c r="AN80" s="419">
        <v>0</v>
      </c>
      <c r="AO80" s="419">
        <v>0</v>
      </c>
    </row>
    <row r="81" spans="1:41" s="417" customFormat="1" ht="10.15" customHeight="1">
      <c r="A81" s="421" t="s">
        <v>447</v>
      </c>
      <c r="B81" s="419">
        <v>1029977.432</v>
      </c>
      <c r="C81" s="419">
        <v>37534.550999999999</v>
      </c>
      <c r="D81" s="419">
        <v>1067511.9839999999</v>
      </c>
      <c r="E81" s="419"/>
      <c r="F81" s="419">
        <v>2079328.8689999999</v>
      </c>
      <c r="G81" s="419">
        <v>27717.421999999999</v>
      </c>
      <c r="H81" s="419">
        <v>2107046.2919999999</v>
      </c>
      <c r="I81" s="419"/>
      <c r="J81" s="419">
        <v>1139771.129</v>
      </c>
      <c r="K81" s="419">
        <v>1896.7750000000001</v>
      </c>
      <c r="L81" s="419">
        <v>1141667.905</v>
      </c>
      <c r="M81" s="421" t="s">
        <v>447</v>
      </c>
      <c r="N81" s="419">
        <v>626434.11199999996</v>
      </c>
      <c r="O81" s="419">
        <v>0</v>
      </c>
      <c r="P81" s="419">
        <v>626434.11199999996</v>
      </c>
      <c r="Q81" s="419"/>
      <c r="R81" s="419">
        <v>62688.908000000003</v>
      </c>
      <c r="S81" s="419">
        <v>18210.627</v>
      </c>
      <c r="T81" s="419">
        <v>80899.535999999993</v>
      </c>
      <c r="U81" s="419"/>
      <c r="V81" s="419">
        <v>341049.58799999999</v>
      </c>
      <c r="W81" s="419">
        <v>28411.014999999999</v>
      </c>
      <c r="X81" s="419">
        <v>369460.60399999999</v>
      </c>
      <c r="Y81" s="421" t="s">
        <v>447</v>
      </c>
      <c r="Z81" s="419">
        <v>0</v>
      </c>
      <c r="AA81" s="419">
        <v>0</v>
      </c>
      <c r="AB81" s="419">
        <v>0</v>
      </c>
      <c r="AC81" s="419"/>
      <c r="AD81" s="419">
        <v>445612.34700000001</v>
      </c>
      <c r="AE81" s="419">
        <v>499.149</v>
      </c>
      <c r="AF81" s="419">
        <v>446111.49699999997</v>
      </c>
      <c r="AG81" s="419"/>
      <c r="AH81" s="419">
        <v>89924.952999999994</v>
      </c>
      <c r="AI81" s="419">
        <v>20.82</v>
      </c>
      <c r="AJ81" s="419">
        <v>89945.773000000001</v>
      </c>
      <c r="AK81" s="421" t="s">
        <v>447</v>
      </c>
      <c r="AL81" s="419"/>
      <c r="AM81" s="419">
        <v>5814787.3379999986</v>
      </c>
      <c r="AN81" s="419">
        <v>114290.35900000001</v>
      </c>
      <c r="AO81" s="419">
        <v>5929077.7029999997</v>
      </c>
    </row>
    <row r="82" spans="1:41" s="417" customFormat="1" ht="10.15" customHeight="1">
      <c r="A82" s="421" t="s">
        <v>448</v>
      </c>
      <c r="B82" s="419">
        <v>32766.925999999999</v>
      </c>
      <c r="C82" s="419">
        <v>6206.6260000000002</v>
      </c>
      <c r="D82" s="419">
        <v>38973.552000000003</v>
      </c>
      <c r="E82" s="419"/>
      <c r="F82" s="419">
        <v>33431.582000000002</v>
      </c>
      <c r="G82" s="419">
        <v>124.729</v>
      </c>
      <c r="H82" s="419">
        <v>33556.311999999998</v>
      </c>
      <c r="I82" s="419"/>
      <c r="J82" s="419">
        <v>125982.128</v>
      </c>
      <c r="K82" s="419">
        <v>3274.1030000000001</v>
      </c>
      <c r="L82" s="419">
        <v>129256.232</v>
      </c>
      <c r="M82" s="421" t="s">
        <v>448</v>
      </c>
      <c r="N82" s="419">
        <v>0</v>
      </c>
      <c r="O82" s="419">
        <v>0</v>
      </c>
      <c r="P82" s="419">
        <v>0</v>
      </c>
      <c r="Q82" s="419"/>
      <c r="R82" s="419">
        <v>7790.49</v>
      </c>
      <c r="S82" s="419">
        <v>129.23400000000001</v>
      </c>
      <c r="T82" s="419">
        <v>7919.7240000000002</v>
      </c>
      <c r="U82" s="419"/>
      <c r="V82" s="419">
        <v>89981.384999999995</v>
      </c>
      <c r="W82" s="419">
        <v>0</v>
      </c>
      <c r="X82" s="419">
        <v>89981.384999999995</v>
      </c>
      <c r="Y82" s="421" t="s">
        <v>448</v>
      </c>
      <c r="Z82" s="419">
        <v>0</v>
      </c>
      <c r="AA82" s="419">
        <v>0</v>
      </c>
      <c r="AB82" s="419">
        <v>0</v>
      </c>
      <c r="AC82" s="419"/>
      <c r="AD82" s="419">
        <v>74003.239000000001</v>
      </c>
      <c r="AE82" s="419">
        <v>433.65899999999999</v>
      </c>
      <c r="AF82" s="419">
        <v>74436.899000000005</v>
      </c>
      <c r="AG82" s="419"/>
      <c r="AH82" s="419">
        <v>0</v>
      </c>
      <c r="AI82" s="419">
        <v>0</v>
      </c>
      <c r="AJ82" s="419">
        <v>0</v>
      </c>
      <c r="AK82" s="421" t="s">
        <v>448</v>
      </c>
      <c r="AL82" s="419"/>
      <c r="AM82" s="419">
        <v>363955.75</v>
      </c>
      <c r="AN82" s="419">
        <v>10168.351000000001</v>
      </c>
      <c r="AO82" s="419">
        <v>374124.10400000005</v>
      </c>
    </row>
    <row r="83" spans="1:41" s="417" customFormat="1" ht="10.15" customHeight="1">
      <c r="A83" s="421" t="s">
        <v>449</v>
      </c>
      <c r="B83" s="419">
        <v>160.80600000000001</v>
      </c>
      <c r="C83" s="419">
        <v>44.957999999999998</v>
      </c>
      <c r="D83" s="419">
        <v>205.76400000000001</v>
      </c>
      <c r="E83" s="419"/>
      <c r="F83" s="419">
        <v>0</v>
      </c>
      <c r="G83" s="419">
        <v>0</v>
      </c>
      <c r="H83" s="419">
        <v>0</v>
      </c>
      <c r="I83" s="419"/>
      <c r="J83" s="419">
        <v>0</v>
      </c>
      <c r="K83" s="419">
        <v>0</v>
      </c>
      <c r="L83" s="419">
        <v>0</v>
      </c>
      <c r="M83" s="421" t="s">
        <v>449</v>
      </c>
      <c r="N83" s="419">
        <v>0</v>
      </c>
      <c r="O83" s="419">
        <v>0</v>
      </c>
      <c r="P83" s="419">
        <v>0</v>
      </c>
      <c r="Q83" s="419"/>
      <c r="R83" s="419">
        <v>0</v>
      </c>
      <c r="S83" s="419">
        <v>0</v>
      </c>
      <c r="T83" s="419">
        <v>0</v>
      </c>
      <c r="U83" s="419"/>
      <c r="V83" s="419">
        <v>0</v>
      </c>
      <c r="W83" s="419">
        <v>0</v>
      </c>
      <c r="X83" s="419">
        <v>0</v>
      </c>
      <c r="Y83" s="421" t="s">
        <v>449</v>
      </c>
      <c r="Z83" s="419">
        <v>0</v>
      </c>
      <c r="AA83" s="419">
        <v>0</v>
      </c>
      <c r="AB83" s="419">
        <v>0</v>
      </c>
      <c r="AC83" s="419"/>
      <c r="AD83" s="419">
        <v>0</v>
      </c>
      <c r="AE83" s="419">
        <v>0</v>
      </c>
      <c r="AF83" s="419">
        <v>0</v>
      </c>
      <c r="AG83" s="419"/>
      <c r="AH83" s="419">
        <v>0</v>
      </c>
      <c r="AI83" s="419">
        <v>0</v>
      </c>
      <c r="AJ83" s="419">
        <v>0</v>
      </c>
      <c r="AK83" s="421" t="s">
        <v>449</v>
      </c>
      <c r="AL83" s="419"/>
      <c r="AM83" s="419" t="e">
        <v>#VALUE!</v>
      </c>
      <c r="AN83" s="419">
        <v>44.957999999999998</v>
      </c>
      <c r="AO83" s="419">
        <v>205.76400000000001</v>
      </c>
    </row>
    <row r="84" spans="1:41" s="417" customFormat="1" ht="10.15" customHeight="1">
      <c r="A84" s="422" t="s">
        <v>450</v>
      </c>
      <c r="B84" s="423">
        <v>4349.5770000000002</v>
      </c>
      <c r="C84" s="423">
        <v>78.176000000000002</v>
      </c>
      <c r="D84" s="423">
        <v>4427.7529999999997</v>
      </c>
      <c r="E84" s="423"/>
      <c r="F84" s="423">
        <v>5638.4319999999998</v>
      </c>
      <c r="G84" s="423">
        <v>291.79700000000003</v>
      </c>
      <c r="H84" s="423">
        <v>5930.2290000000003</v>
      </c>
      <c r="I84" s="423"/>
      <c r="J84" s="423">
        <v>28839.162</v>
      </c>
      <c r="K84" s="423">
        <v>20.43</v>
      </c>
      <c r="L84" s="423">
        <v>28859.592000000001</v>
      </c>
      <c r="M84" s="422" t="s">
        <v>450</v>
      </c>
      <c r="N84" s="423">
        <v>0</v>
      </c>
      <c r="O84" s="423">
        <v>0</v>
      </c>
      <c r="P84" s="423">
        <v>0</v>
      </c>
      <c r="Q84" s="423"/>
      <c r="R84" s="423">
        <v>58.463999999999999</v>
      </c>
      <c r="S84" s="423">
        <v>3.83</v>
      </c>
      <c r="T84" s="423">
        <v>62.295000000000002</v>
      </c>
      <c r="U84" s="423"/>
      <c r="V84" s="423">
        <v>21220.98</v>
      </c>
      <c r="W84" s="423">
        <v>0</v>
      </c>
      <c r="X84" s="423">
        <v>21220.98</v>
      </c>
      <c r="Y84" s="422" t="s">
        <v>450</v>
      </c>
      <c r="Z84" s="423">
        <v>0</v>
      </c>
      <c r="AA84" s="423">
        <v>0</v>
      </c>
      <c r="AB84" s="423">
        <v>0</v>
      </c>
      <c r="AC84" s="423"/>
      <c r="AD84" s="423">
        <v>3067.99</v>
      </c>
      <c r="AE84" s="423">
        <v>1E-3</v>
      </c>
      <c r="AF84" s="423">
        <v>3067.991</v>
      </c>
      <c r="AG84" s="423"/>
      <c r="AH84" s="423">
        <v>0</v>
      </c>
      <c r="AI84" s="423">
        <v>0</v>
      </c>
      <c r="AJ84" s="423">
        <v>0</v>
      </c>
      <c r="AK84" s="422" t="s">
        <v>450</v>
      </c>
      <c r="AL84" s="423"/>
      <c r="AM84" s="423">
        <v>63174.605000000003</v>
      </c>
      <c r="AN84" s="423">
        <v>394.23399999999998</v>
      </c>
      <c r="AO84" s="423">
        <v>63568.840000000004</v>
      </c>
    </row>
    <row r="85" spans="1:41" s="417" customFormat="1" ht="10.15" customHeight="1">
      <c r="A85" s="422" t="s">
        <v>451</v>
      </c>
      <c r="B85" s="423">
        <v>7883.665</v>
      </c>
      <c r="C85" s="423">
        <v>195.995</v>
      </c>
      <c r="D85" s="423">
        <v>8079.66</v>
      </c>
      <c r="E85" s="423"/>
      <c r="F85" s="423">
        <v>47987.995000000003</v>
      </c>
      <c r="G85" s="423">
        <v>1023.808</v>
      </c>
      <c r="H85" s="423">
        <v>49011.803</v>
      </c>
      <c r="I85" s="423"/>
      <c r="J85" s="423">
        <v>2344.81</v>
      </c>
      <c r="K85" s="423">
        <v>149.447</v>
      </c>
      <c r="L85" s="423">
        <v>2494.2579999999998</v>
      </c>
      <c r="M85" s="422" t="s">
        <v>451</v>
      </c>
      <c r="N85" s="423">
        <v>0</v>
      </c>
      <c r="O85" s="423">
        <v>0</v>
      </c>
      <c r="P85" s="423">
        <v>0</v>
      </c>
      <c r="Q85" s="423"/>
      <c r="R85" s="423">
        <v>3049.5740000000001</v>
      </c>
      <c r="S85" s="423">
        <v>156.26599999999999</v>
      </c>
      <c r="T85" s="423">
        <v>3205.8409999999999</v>
      </c>
      <c r="U85" s="423"/>
      <c r="V85" s="423">
        <v>17845.135999999999</v>
      </c>
      <c r="W85" s="423">
        <v>0</v>
      </c>
      <c r="X85" s="423">
        <v>17845.135999999999</v>
      </c>
      <c r="Y85" s="422" t="s">
        <v>451</v>
      </c>
      <c r="Z85" s="423">
        <v>0</v>
      </c>
      <c r="AA85" s="423">
        <v>0</v>
      </c>
      <c r="AB85" s="423">
        <v>0</v>
      </c>
      <c r="AC85" s="423"/>
      <c r="AD85" s="423">
        <v>286.185</v>
      </c>
      <c r="AE85" s="423">
        <v>0</v>
      </c>
      <c r="AF85" s="423">
        <v>286.185</v>
      </c>
      <c r="AG85" s="423"/>
      <c r="AH85" s="423">
        <v>0</v>
      </c>
      <c r="AI85" s="423">
        <v>0</v>
      </c>
      <c r="AJ85" s="423">
        <v>0</v>
      </c>
      <c r="AK85" s="422" t="s">
        <v>451</v>
      </c>
      <c r="AL85" s="423"/>
      <c r="AM85" s="423">
        <v>79397.364999999991</v>
      </c>
      <c r="AN85" s="423">
        <v>1525.5160000000001</v>
      </c>
      <c r="AO85" s="423">
        <v>80922.883000000002</v>
      </c>
    </row>
    <row r="86" spans="1:41" s="417" customFormat="1" ht="10.15" customHeight="1">
      <c r="A86" s="421" t="s">
        <v>452</v>
      </c>
      <c r="B86" s="419">
        <v>7883.665</v>
      </c>
      <c r="C86" s="419">
        <v>195.995</v>
      </c>
      <c r="D86" s="419">
        <v>8079.66</v>
      </c>
      <c r="E86" s="419"/>
      <c r="F86" s="419">
        <v>47987.995000000003</v>
      </c>
      <c r="G86" s="419">
        <v>1023.808</v>
      </c>
      <c r="H86" s="419">
        <v>49011.803</v>
      </c>
      <c r="I86" s="419"/>
      <c r="J86" s="419">
        <v>2344.81</v>
      </c>
      <c r="K86" s="419">
        <v>149.447</v>
      </c>
      <c r="L86" s="419">
        <v>2494.2579999999998</v>
      </c>
      <c r="M86" s="421" t="s">
        <v>452</v>
      </c>
      <c r="N86" s="419">
        <v>0</v>
      </c>
      <c r="O86" s="419">
        <v>0</v>
      </c>
      <c r="P86" s="419">
        <v>0</v>
      </c>
      <c r="Q86" s="419"/>
      <c r="R86" s="419">
        <v>3049.5740000000001</v>
      </c>
      <c r="S86" s="419">
        <v>156.26599999999999</v>
      </c>
      <c r="T86" s="419">
        <v>3205.8409999999999</v>
      </c>
      <c r="U86" s="419"/>
      <c r="V86" s="419">
        <v>17845.135999999999</v>
      </c>
      <c r="W86" s="419">
        <v>0</v>
      </c>
      <c r="X86" s="419">
        <v>17845.135999999999</v>
      </c>
      <c r="Y86" s="421" t="s">
        <v>452</v>
      </c>
      <c r="Z86" s="419">
        <v>0</v>
      </c>
      <c r="AA86" s="419">
        <v>0</v>
      </c>
      <c r="AB86" s="419">
        <v>0</v>
      </c>
      <c r="AC86" s="419"/>
      <c r="AD86" s="419">
        <v>286.185</v>
      </c>
      <c r="AE86" s="419">
        <v>0</v>
      </c>
      <c r="AF86" s="419">
        <v>286.185</v>
      </c>
      <c r="AG86" s="419"/>
      <c r="AH86" s="419">
        <v>0</v>
      </c>
      <c r="AI86" s="419">
        <v>0</v>
      </c>
      <c r="AJ86" s="419">
        <v>0</v>
      </c>
      <c r="AK86" s="421" t="s">
        <v>452</v>
      </c>
      <c r="AL86" s="419"/>
      <c r="AM86" s="419">
        <v>79397.364999999991</v>
      </c>
      <c r="AN86" s="419">
        <v>1525.5160000000001</v>
      </c>
      <c r="AO86" s="419">
        <v>80922.883000000002</v>
      </c>
    </row>
    <row r="87" spans="1:41" s="417" customFormat="1" ht="10.15" customHeight="1">
      <c r="A87" s="421" t="s">
        <v>453</v>
      </c>
      <c r="B87" s="419">
        <v>0</v>
      </c>
      <c r="C87" s="419">
        <v>0</v>
      </c>
      <c r="D87" s="419">
        <v>0</v>
      </c>
      <c r="E87" s="419"/>
      <c r="F87" s="419">
        <v>0</v>
      </c>
      <c r="G87" s="419">
        <v>0</v>
      </c>
      <c r="H87" s="419">
        <v>0</v>
      </c>
      <c r="I87" s="419"/>
      <c r="J87" s="419">
        <v>0</v>
      </c>
      <c r="K87" s="419">
        <v>0</v>
      </c>
      <c r="L87" s="419">
        <v>0</v>
      </c>
      <c r="M87" s="421" t="s">
        <v>453</v>
      </c>
      <c r="N87" s="419">
        <v>0</v>
      </c>
      <c r="O87" s="419">
        <v>0</v>
      </c>
      <c r="P87" s="419">
        <v>0</v>
      </c>
      <c r="Q87" s="419"/>
      <c r="R87" s="419">
        <v>0</v>
      </c>
      <c r="S87" s="419">
        <v>0</v>
      </c>
      <c r="T87" s="419">
        <v>0</v>
      </c>
      <c r="U87" s="419"/>
      <c r="V87" s="419">
        <v>0</v>
      </c>
      <c r="W87" s="419">
        <v>0</v>
      </c>
      <c r="X87" s="419">
        <v>0</v>
      </c>
      <c r="Y87" s="421" t="s">
        <v>453</v>
      </c>
      <c r="Z87" s="419">
        <v>0</v>
      </c>
      <c r="AA87" s="419">
        <v>0</v>
      </c>
      <c r="AB87" s="419">
        <v>0</v>
      </c>
      <c r="AC87" s="419"/>
      <c r="AD87" s="419">
        <v>0</v>
      </c>
      <c r="AE87" s="419">
        <v>0</v>
      </c>
      <c r="AF87" s="419">
        <v>0</v>
      </c>
      <c r="AG87" s="419"/>
      <c r="AH87" s="419">
        <v>0</v>
      </c>
      <c r="AI87" s="419">
        <v>0</v>
      </c>
      <c r="AJ87" s="419">
        <v>0</v>
      </c>
      <c r="AK87" s="421" t="s">
        <v>453</v>
      </c>
      <c r="AL87" s="419"/>
      <c r="AM87" s="419">
        <v>0</v>
      </c>
      <c r="AN87" s="419">
        <v>0</v>
      </c>
      <c r="AO87" s="419">
        <v>0</v>
      </c>
    </row>
    <row r="88" spans="1:41" s="25" customFormat="1" ht="5.0999999999999996" customHeight="1">
      <c r="A88" s="421"/>
      <c r="B88" s="419"/>
      <c r="C88" s="419"/>
      <c r="D88" s="419"/>
      <c r="E88" s="419"/>
      <c r="F88" s="419"/>
      <c r="G88" s="419"/>
      <c r="H88" s="419"/>
      <c r="I88" s="419"/>
      <c r="J88" s="419">
        <v>0</v>
      </c>
      <c r="K88" s="419">
        <v>0</v>
      </c>
      <c r="L88" s="419">
        <v>0</v>
      </c>
      <c r="M88" s="421"/>
      <c r="N88" s="419"/>
      <c r="O88" s="419"/>
      <c r="P88" s="419"/>
      <c r="Q88" s="419"/>
      <c r="R88" s="419"/>
      <c r="S88" s="419"/>
      <c r="T88" s="419"/>
      <c r="U88" s="419"/>
      <c r="V88" s="419">
        <v>0</v>
      </c>
      <c r="W88" s="419">
        <v>0</v>
      </c>
      <c r="X88" s="419">
        <v>0</v>
      </c>
      <c r="Y88" s="421"/>
      <c r="Z88" s="419"/>
      <c r="AA88" s="419"/>
      <c r="AB88" s="419"/>
      <c r="AC88" s="419"/>
      <c r="AD88" s="419"/>
      <c r="AE88" s="419"/>
      <c r="AF88" s="419"/>
      <c r="AG88" s="419"/>
      <c r="AH88" s="419"/>
      <c r="AI88" s="419"/>
      <c r="AJ88" s="419"/>
      <c r="AK88" s="421"/>
      <c r="AL88" s="419"/>
      <c r="AM88" s="419"/>
      <c r="AN88" s="419"/>
      <c r="AO88" s="419"/>
    </row>
    <row r="89" spans="1:41" s="417" customFormat="1" ht="10.15" customHeight="1">
      <c r="A89" s="464" t="s">
        <v>454</v>
      </c>
      <c r="B89" s="416">
        <v>0.39700000000000002</v>
      </c>
      <c r="C89" s="416">
        <v>0</v>
      </c>
      <c r="D89" s="416">
        <v>0.39700000000000002</v>
      </c>
      <c r="E89" s="416"/>
      <c r="F89" s="416">
        <v>11.27</v>
      </c>
      <c r="G89" s="416">
        <v>2.3E-2</v>
      </c>
      <c r="H89" s="416">
        <v>11.292999999999999</v>
      </c>
      <c r="I89" s="416"/>
      <c r="J89" s="416">
        <v>56195.321000000004</v>
      </c>
      <c r="K89" s="416">
        <v>0</v>
      </c>
      <c r="L89" s="416">
        <v>56195.321000000004</v>
      </c>
      <c r="M89" s="464" t="s">
        <v>454</v>
      </c>
      <c r="N89" s="416">
        <v>3780</v>
      </c>
      <c r="O89" s="416">
        <v>0</v>
      </c>
      <c r="P89" s="416">
        <v>3780</v>
      </c>
      <c r="Q89" s="416"/>
      <c r="R89" s="416">
        <v>0</v>
      </c>
      <c r="S89" s="416">
        <v>0</v>
      </c>
      <c r="T89" s="416">
        <v>0</v>
      </c>
      <c r="U89" s="416"/>
      <c r="V89" s="416">
        <v>0</v>
      </c>
      <c r="W89" s="416">
        <v>0</v>
      </c>
      <c r="X89" s="416">
        <v>0</v>
      </c>
      <c r="Y89" s="464" t="s">
        <v>454</v>
      </c>
      <c r="Z89" s="416">
        <v>0</v>
      </c>
      <c r="AA89" s="416">
        <v>0</v>
      </c>
      <c r="AB89" s="416">
        <v>0</v>
      </c>
      <c r="AC89" s="416"/>
      <c r="AD89" s="416">
        <v>0</v>
      </c>
      <c r="AE89" s="416">
        <v>0</v>
      </c>
      <c r="AF89" s="416">
        <v>0</v>
      </c>
      <c r="AG89" s="416"/>
      <c r="AH89" s="416">
        <v>8000</v>
      </c>
      <c r="AI89" s="416">
        <v>0</v>
      </c>
      <c r="AJ89" s="416">
        <v>8000</v>
      </c>
      <c r="AK89" s="464" t="s">
        <v>454</v>
      </c>
      <c r="AL89" s="416"/>
      <c r="AM89" s="416">
        <v>67986.988000000012</v>
      </c>
      <c r="AN89" s="416">
        <v>2.3E-2</v>
      </c>
      <c r="AO89" s="416">
        <v>67987.010999999999</v>
      </c>
    </row>
    <row r="90" spans="1:41" s="417" customFormat="1" ht="10.15" customHeight="1">
      <c r="A90" s="421" t="s">
        <v>455</v>
      </c>
      <c r="B90" s="419">
        <v>0.39700000000000002</v>
      </c>
      <c r="C90" s="419">
        <v>0</v>
      </c>
      <c r="D90" s="419">
        <v>0.39700000000000002</v>
      </c>
      <c r="E90" s="419"/>
      <c r="F90" s="419">
        <v>0</v>
      </c>
      <c r="G90" s="419">
        <v>0</v>
      </c>
      <c r="H90" s="419">
        <v>0</v>
      </c>
      <c r="I90" s="419"/>
      <c r="J90" s="419">
        <v>0</v>
      </c>
      <c r="K90" s="419">
        <v>0</v>
      </c>
      <c r="L90" s="419">
        <v>0</v>
      </c>
      <c r="M90" s="421" t="s">
        <v>455</v>
      </c>
      <c r="N90" s="419">
        <v>0</v>
      </c>
      <c r="O90" s="419">
        <v>0</v>
      </c>
      <c r="P90" s="419">
        <v>0</v>
      </c>
      <c r="Q90" s="419"/>
      <c r="R90" s="419">
        <v>0</v>
      </c>
      <c r="S90" s="419">
        <v>0</v>
      </c>
      <c r="T90" s="419">
        <v>0</v>
      </c>
      <c r="U90" s="419"/>
      <c r="V90" s="419">
        <v>0</v>
      </c>
      <c r="W90" s="419">
        <v>0</v>
      </c>
      <c r="X90" s="419">
        <v>0</v>
      </c>
      <c r="Y90" s="421" t="s">
        <v>455</v>
      </c>
      <c r="Z90" s="419">
        <v>0</v>
      </c>
      <c r="AA90" s="419">
        <v>0</v>
      </c>
      <c r="AB90" s="419">
        <v>0</v>
      </c>
      <c r="AC90" s="419"/>
      <c r="AD90" s="419">
        <v>0</v>
      </c>
      <c r="AE90" s="419">
        <v>0</v>
      </c>
      <c r="AF90" s="419">
        <v>0</v>
      </c>
      <c r="AG90" s="419"/>
      <c r="AH90" s="419">
        <v>0</v>
      </c>
      <c r="AI90" s="419">
        <v>0</v>
      </c>
      <c r="AJ90" s="419">
        <v>0</v>
      </c>
      <c r="AK90" s="421" t="s">
        <v>455</v>
      </c>
      <c r="AL90" s="419"/>
      <c r="AM90" s="419">
        <v>0.39700000000000002</v>
      </c>
      <c r="AN90" s="419">
        <v>0</v>
      </c>
      <c r="AO90" s="419">
        <v>0.39700000000000002</v>
      </c>
    </row>
    <row r="91" spans="1:41" s="417" customFormat="1" ht="10.15" customHeight="1">
      <c r="A91" s="421" t="s">
        <v>456</v>
      </c>
      <c r="B91" s="419">
        <v>0</v>
      </c>
      <c r="C91" s="419">
        <v>0</v>
      </c>
      <c r="D91" s="419">
        <v>0</v>
      </c>
      <c r="E91" s="419"/>
      <c r="F91" s="419">
        <v>11.27</v>
      </c>
      <c r="G91" s="419">
        <v>2.3E-2</v>
      </c>
      <c r="H91" s="419">
        <v>11.292999999999999</v>
      </c>
      <c r="I91" s="419"/>
      <c r="J91" s="419">
        <v>2.7559999999999998</v>
      </c>
      <c r="K91" s="419">
        <v>0</v>
      </c>
      <c r="L91" s="419">
        <v>2.7559999999999998</v>
      </c>
      <c r="M91" s="421" t="s">
        <v>456</v>
      </c>
      <c r="N91" s="419">
        <v>0</v>
      </c>
      <c r="O91" s="419">
        <v>0</v>
      </c>
      <c r="P91" s="419">
        <v>0</v>
      </c>
      <c r="Q91" s="419"/>
      <c r="R91" s="419">
        <v>0</v>
      </c>
      <c r="S91" s="419">
        <v>0</v>
      </c>
      <c r="T91" s="419">
        <v>0</v>
      </c>
      <c r="U91" s="419"/>
      <c r="V91" s="419">
        <v>0</v>
      </c>
      <c r="W91" s="419">
        <v>0</v>
      </c>
      <c r="X91" s="419">
        <v>0</v>
      </c>
      <c r="Y91" s="421" t="s">
        <v>456</v>
      </c>
      <c r="Z91" s="419">
        <v>0</v>
      </c>
      <c r="AA91" s="419">
        <v>0</v>
      </c>
      <c r="AB91" s="419">
        <v>0</v>
      </c>
      <c r="AC91" s="419"/>
      <c r="AD91" s="419">
        <v>0</v>
      </c>
      <c r="AE91" s="419">
        <v>0</v>
      </c>
      <c r="AF91" s="419">
        <v>0</v>
      </c>
      <c r="AG91" s="419"/>
      <c r="AH91" s="419">
        <v>0</v>
      </c>
      <c r="AI91" s="419">
        <v>0</v>
      </c>
      <c r="AJ91" s="419">
        <v>0</v>
      </c>
      <c r="AK91" s="421" t="s">
        <v>456</v>
      </c>
      <c r="AL91" s="419"/>
      <c r="AM91" s="419">
        <v>14.026</v>
      </c>
      <c r="AN91" s="419">
        <v>2.3E-2</v>
      </c>
      <c r="AO91" s="419">
        <v>14.048999999999999</v>
      </c>
    </row>
    <row r="92" spans="1:41" s="417" customFormat="1" ht="10.15" customHeight="1">
      <c r="A92" s="421" t="s">
        <v>457</v>
      </c>
      <c r="B92" s="419">
        <v>0</v>
      </c>
      <c r="C92" s="419">
        <v>0</v>
      </c>
      <c r="D92" s="419">
        <v>0</v>
      </c>
      <c r="E92" s="419"/>
      <c r="F92" s="419">
        <v>0</v>
      </c>
      <c r="G92" s="419">
        <v>0</v>
      </c>
      <c r="H92" s="419">
        <v>0</v>
      </c>
      <c r="I92" s="419"/>
      <c r="J92" s="419">
        <v>56192.563999999998</v>
      </c>
      <c r="K92" s="419">
        <v>0</v>
      </c>
      <c r="L92" s="419">
        <v>56192.563999999998</v>
      </c>
      <c r="M92" s="421" t="s">
        <v>457</v>
      </c>
      <c r="N92" s="419">
        <v>3780</v>
      </c>
      <c r="O92" s="419">
        <v>0</v>
      </c>
      <c r="P92" s="419">
        <v>3780</v>
      </c>
      <c r="Q92" s="419"/>
      <c r="R92" s="419">
        <v>0</v>
      </c>
      <c r="S92" s="419">
        <v>0</v>
      </c>
      <c r="T92" s="419">
        <v>0</v>
      </c>
      <c r="U92" s="419"/>
      <c r="V92" s="419">
        <v>0</v>
      </c>
      <c r="W92" s="419">
        <v>0</v>
      </c>
      <c r="X92" s="419">
        <v>0</v>
      </c>
      <c r="Y92" s="421" t="s">
        <v>457</v>
      </c>
      <c r="Z92" s="419">
        <v>0</v>
      </c>
      <c r="AA92" s="419">
        <v>0</v>
      </c>
      <c r="AB92" s="419">
        <v>0</v>
      </c>
      <c r="AC92" s="419"/>
      <c r="AD92" s="419">
        <v>0</v>
      </c>
      <c r="AE92" s="419">
        <v>0</v>
      </c>
      <c r="AF92" s="419">
        <v>0</v>
      </c>
      <c r="AG92" s="419"/>
      <c r="AH92" s="419">
        <v>8000</v>
      </c>
      <c r="AI92" s="419">
        <v>0</v>
      </c>
      <c r="AJ92" s="419">
        <v>8000</v>
      </c>
      <c r="AK92" s="421" t="s">
        <v>457</v>
      </c>
      <c r="AL92" s="419"/>
      <c r="AM92" s="419">
        <v>67972.563999999998</v>
      </c>
      <c r="AN92" s="419">
        <v>0</v>
      </c>
      <c r="AO92" s="419">
        <v>67972.563999999998</v>
      </c>
    </row>
    <row r="93" spans="1:41" s="25" customFormat="1" ht="5.0999999999999996" customHeight="1">
      <c r="A93" s="421"/>
      <c r="B93" s="419"/>
      <c r="C93" s="419"/>
      <c r="D93" s="419"/>
      <c r="E93" s="419"/>
      <c r="F93" s="419"/>
      <c r="G93" s="419"/>
      <c r="H93" s="419"/>
      <c r="I93" s="419"/>
      <c r="J93" s="419">
        <v>0</v>
      </c>
      <c r="K93" s="419">
        <v>0</v>
      </c>
      <c r="L93" s="419">
        <v>0</v>
      </c>
      <c r="M93" s="421"/>
      <c r="N93" s="419"/>
      <c r="O93" s="419"/>
      <c r="P93" s="419"/>
      <c r="Q93" s="419"/>
      <c r="R93" s="419"/>
      <c r="S93" s="419"/>
      <c r="T93" s="419"/>
      <c r="U93" s="419"/>
      <c r="V93" s="419">
        <v>0</v>
      </c>
      <c r="W93" s="419">
        <v>0</v>
      </c>
      <c r="X93" s="419">
        <v>0</v>
      </c>
      <c r="Y93" s="421"/>
      <c r="Z93" s="419"/>
      <c r="AA93" s="419"/>
      <c r="AB93" s="419"/>
      <c r="AC93" s="419"/>
      <c r="AD93" s="419"/>
      <c r="AE93" s="419"/>
      <c r="AF93" s="419"/>
      <c r="AG93" s="419"/>
      <c r="AH93" s="419"/>
      <c r="AI93" s="419"/>
      <c r="AJ93" s="419"/>
      <c r="AK93" s="421"/>
      <c r="AL93" s="419"/>
      <c r="AM93" s="419"/>
      <c r="AN93" s="419"/>
      <c r="AO93" s="419"/>
    </row>
    <row r="94" spans="1:41" s="417" customFormat="1" ht="10.15" customHeight="1">
      <c r="A94" s="422" t="s">
        <v>404</v>
      </c>
      <c r="B94" s="423">
        <v>0</v>
      </c>
      <c r="C94" s="423">
        <v>0</v>
      </c>
      <c r="D94" s="423">
        <v>0</v>
      </c>
      <c r="E94" s="423"/>
      <c r="F94" s="423">
        <v>0</v>
      </c>
      <c r="G94" s="423">
        <v>0</v>
      </c>
      <c r="H94" s="423">
        <v>0</v>
      </c>
      <c r="I94" s="423"/>
      <c r="J94" s="423">
        <v>37000</v>
      </c>
      <c r="K94" s="423">
        <v>0</v>
      </c>
      <c r="L94" s="423">
        <v>37000</v>
      </c>
      <c r="M94" s="422" t="s">
        <v>404</v>
      </c>
      <c r="N94" s="423">
        <v>0</v>
      </c>
      <c r="O94" s="423">
        <v>0</v>
      </c>
      <c r="P94" s="423">
        <v>0</v>
      </c>
      <c r="Q94" s="423"/>
      <c r="R94" s="423">
        <v>0</v>
      </c>
      <c r="S94" s="423">
        <v>0</v>
      </c>
      <c r="T94" s="423">
        <v>0</v>
      </c>
      <c r="U94" s="423"/>
      <c r="V94" s="423">
        <v>0</v>
      </c>
      <c r="W94" s="423">
        <v>0</v>
      </c>
      <c r="X94" s="423">
        <v>0</v>
      </c>
      <c r="Y94" s="422" t="s">
        <v>404</v>
      </c>
      <c r="Z94" s="423">
        <v>0</v>
      </c>
      <c r="AA94" s="423">
        <v>0</v>
      </c>
      <c r="AB94" s="423">
        <v>0</v>
      </c>
      <c r="AC94" s="423"/>
      <c r="AD94" s="423">
        <v>0</v>
      </c>
      <c r="AE94" s="423">
        <v>0</v>
      </c>
      <c r="AF94" s="423">
        <v>0</v>
      </c>
      <c r="AG94" s="423"/>
      <c r="AH94" s="423">
        <v>0</v>
      </c>
      <c r="AI94" s="423">
        <v>0</v>
      </c>
      <c r="AJ94" s="423">
        <v>0</v>
      </c>
      <c r="AK94" s="422" t="s">
        <v>404</v>
      </c>
      <c r="AL94" s="423"/>
      <c r="AM94" s="423">
        <v>37000</v>
      </c>
      <c r="AN94" s="423">
        <v>0</v>
      </c>
      <c r="AO94" s="423">
        <v>37000</v>
      </c>
    </row>
    <row r="95" spans="1:41" s="25" customFormat="1" ht="5.0999999999999996" customHeight="1">
      <c r="A95" s="422"/>
      <c r="B95" s="423"/>
      <c r="C95" s="423"/>
      <c r="D95" s="423"/>
      <c r="E95" s="423"/>
      <c r="F95" s="423"/>
      <c r="G95" s="423"/>
      <c r="H95" s="423"/>
      <c r="I95" s="423"/>
      <c r="J95" s="423">
        <v>0</v>
      </c>
      <c r="K95" s="423">
        <v>0</v>
      </c>
      <c r="L95" s="423">
        <v>0</v>
      </c>
      <c r="M95" s="422"/>
      <c r="N95" s="423"/>
      <c r="O95" s="423"/>
      <c r="P95" s="423"/>
      <c r="Q95" s="423"/>
      <c r="R95" s="423"/>
      <c r="S95" s="423"/>
      <c r="T95" s="423"/>
      <c r="U95" s="423"/>
      <c r="V95" s="423">
        <v>0</v>
      </c>
      <c r="W95" s="423">
        <v>0</v>
      </c>
      <c r="X95" s="423">
        <v>0</v>
      </c>
      <c r="Y95" s="422"/>
      <c r="Z95" s="423"/>
      <c r="AA95" s="423"/>
      <c r="AB95" s="423"/>
      <c r="AC95" s="423"/>
      <c r="AD95" s="423"/>
      <c r="AE95" s="423"/>
      <c r="AF95" s="423"/>
      <c r="AG95" s="423"/>
      <c r="AH95" s="423"/>
      <c r="AI95" s="423"/>
      <c r="AJ95" s="423"/>
      <c r="AK95" s="422"/>
      <c r="AL95" s="423"/>
      <c r="AM95" s="423"/>
      <c r="AN95" s="423"/>
      <c r="AO95" s="423"/>
    </row>
    <row r="96" spans="1:41" s="417" customFormat="1" ht="10.15" customHeight="1">
      <c r="A96" s="415" t="s">
        <v>458</v>
      </c>
      <c r="B96" s="416">
        <v>173299.66099999999</v>
      </c>
      <c r="C96" s="416">
        <v>109.21299999999999</v>
      </c>
      <c r="D96" s="416">
        <v>173408.875</v>
      </c>
      <c r="E96" s="416"/>
      <c r="F96" s="416">
        <v>787935.39099999995</v>
      </c>
      <c r="G96" s="416">
        <v>0</v>
      </c>
      <c r="H96" s="416">
        <v>787935.39099999995</v>
      </c>
      <c r="I96" s="416"/>
      <c r="J96" s="416">
        <v>434500</v>
      </c>
      <c r="K96" s="416">
        <v>0</v>
      </c>
      <c r="L96" s="416">
        <v>434500</v>
      </c>
      <c r="M96" s="415" t="s">
        <v>458</v>
      </c>
      <c r="N96" s="416">
        <v>313830.5</v>
      </c>
      <c r="O96" s="416">
        <v>13.36</v>
      </c>
      <c r="P96" s="416">
        <v>313843.86099999998</v>
      </c>
      <c r="Q96" s="416"/>
      <c r="R96" s="416">
        <v>0</v>
      </c>
      <c r="S96" s="416">
        <v>0</v>
      </c>
      <c r="T96" s="416">
        <v>0</v>
      </c>
      <c r="U96" s="416"/>
      <c r="V96" s="416">
        <v>180000</v>
      </c>
      <c r="W96" s="416">
        <v>0</v>
      </c>
      <c r="X96" s="416">
        <v>180000</v>
      </c>
      <c r="Y96" s="415" t="s">
        <v>458</v>
      </c>
      <c r="Z96" s="416">
        <v>787113.95400000003</v>
      </c>
      <c r="AA96" s="416">
        <v>346246.09700000001</v>
      </c>
      <c r="AB96" s="416">
        <v>1133360.0519999999</v>
      </c>
      <c r="AC96" s="416"/>
      <c r="AD96" s="416">
        <v>20888.5</v>
      </c>
      <c r="AE96" s="416">
        <v>1349.6769999999999</v>
      </c>
      <c r="AF96" s="416">
        <v>22238.177</v>
      </c>
      <c r="AG96" s="416"/>
      <c r="AH96" s="416">
        <v>183300</v>
      </c>
      <c r="AI96" s="416">
        <v>0</v>
      </c>
      <c r="AJ96" s="416">
        <v>183300</v>
      </c>
      <c r="AK96" s="415" t="s">
        <v>458</v>
      </c>
      <c r="AL96" s="416"/>
      <c r="AM96" s="416">
        <v>2880868.0060000001</v>
      </c>
      <c r="AN96" s="416">
        <v>347718.34700000001</v>
      </c>
      <c r="AO96" s="416">
        <v>3228586.3559999997</v>
      </c>
    </row>
    <row r="97" spans="1:41" s="417" customFormat="1" ht="10.15" customHeight="1">
      <c r="A97" s="421" t="s">
        <v>459</v>
      </c>
      <c r="B97" s="419">
        <v>173299.66099999999</v>
      </c>
      <c r="C97" s="419">
        <v>109.21299999999999</v>
      </c>
      <c r="D97" s="419">
        <v>173408.875</v>
      </c>
      <c r="E97" s="419"/>
      <c r="F97" s="419">
        <v>787935.39099999995</v>
      </c>
      <c r="G97" s="419">
        <v>0</v>
      </c>
      <c r="H97" s="419">
        <v>787935.39099999995</v>
      </c>
      <c r="I97" s="419"/>
      <c r="J97" s="419">
        <v>434500</v>
      </c>
      <c r="K97" s="419">
        <v>0</v>
      </c>
      <c r="L97" s="419">
        <v>434500</v>
      </c>
      <c r="M97" s="421" t="s">
        <v>459</v>
      </c>
      <c r="N97" s="419">
        <v>313830.5</v>
      </c>
      <c r="O97" s="419">
        <v>13.36</v>
      </c>
      <c r="P97" s="419">
        <v>313843.86099999998</v>
      </c>
      <c r="Q97" s="419"/>
      <c r="R97" s="419">
        <v>0</v>
      </c>
      <c r="S97" s="419">
        <v>0</v>
      </c>
      <c r="T97" s="419">
        <v>0</v>
      </c>
      <c r="U97" s="419"/>
      <c r="V97" s="419">
        <v>180000</v>
      </c>
      <c r="W97" s="419">
        <v>0</v>
      </c>
      <c r="X97" s="419">
        <v>180000</v>
      </c>
      <c r="Y97" s="421" t="s">
        <v>459</v>
      </c>
      <c r="Z97" s="419">
        <v>435267.766</v>
      </c>
      <c r="AA97" s="419">
        <v>36975.063000000002</v>
      </c>
      <c r="AB97" s="419">
        <v>472242.82900000003</v>
      </c>
      <c r="AC97" s="419"/>
      <c r="AD97" s="419">
        <v>0</v>
      </c>
      <c r="AE97" s="419">
        <v>1349.6769999999999</v>
      </c>
      <c r="AF97" s="419">
        <v>1349.6769999999999</v>
      </c>
      <c r="AG97" s="419"/>
      <c r="AH97" s="419">
        <v>183300</v>
      </c>
      <c r="AI97" s="419">
        <v>0</v>
      </c>
      <c r="AJ97" s="419">
        <v>183300</v>
      </c>
      <c r="AK97" s="421" t="s">
        <v>459</v>
      </c>
      <c r="AL97" s="419"/>
      <c r="AM97" s="419">
        <v>2508133.318</v>
      </c>
      <c r="AN97" s="419">
        <v>38447.313000000002</v>
      </c>
      <c r="AO97" s="419">
        <v>2546580.6329999999</v>
      </c>
    </row>
    <row r="98" spans="1:41" s="417" customFormat="1" ht="10.15" customHeight="1">
      <c r="A98" s="421" t="s">
        <v>460</v>
      </c>
      <c r="B98" s="419">
        <v>0</v>
      </c>
      <c r="C98" s="419">
        <v>0</v>
      </c>
      <c r="D98" s="419">
        <v>0</v>
      </c>
      <c r="E98" s="419"/>
      <c r="F98" s="419">
        <v>0</v>
      </c>
      <c r="G98" s="419">
        <v>0</v>
      </c>
      <c r="H98" s="419">
        <v>0</v>
      </c>
      <c r="I98" s="419"/>
      <c r="J98" s="419">
        <v>0</v>
      </c>
      <c r="K98" s="419">
        <v>0</v>
      </c>
      <c r="L98" s="419">
        <v>0</v>
      </c>
      <c r="M98" s="421" t="s">
        <v>460</v>
      </c>
      <c r="N98" s="419">
        <v>0</v>
      </c>
      <c r="O98" s="419">
        <v>0</v>
      </c>
      <c r="P98" s="419">
        <v>0</v>
      </c>
      <c r="Q98" s="419"/>
      <c r="R98" s="419">
        <v>0</v>
      </c>
      <c r="S98" s="419">
        <v>0</v>
      </c>
      <c r="T98" s="419">
        <v>0</v>
      </c>
      <c r="U98" s="419"/>
      <c r="V98" s="419">
        <v>0</v>
      </c>
      <c r="W98" s="419">
        <v>0</v>
      </c>
      <c r="X98" s="419">
        <v>0</v>
      </c>
      <c r="Y98" s="421" t="s">
        <v>460</v>
      </c>
      <c r="Z98" s="419">
        <v>351846.18699999998</v>
      </c>
      <c r="AA98" s="419">
        <v>309271.03399999999</v>
      </c>
      <c r="AB98" s="419">
        <v>661117.22199999995</v>
      </c>
      <c r="AC98" s="419"/>
      <c r="AD98" s="419">
        <v>20888.5</v>
      </c>
      <c r="AE98" s="419">
        <v>0</v>
      </c>
      <c r="AF98" s="419">
        <v>20888.5</v>
      </c>
      <c r="AG98" s="419"/>
      <c r="AH98" s="419">
        <v>0</v>
      </c>
      <c r="AI98" s="419">
        <v>0</v>
      </c>
      <c r="AJ98" s="419">
        <v>0</v>
      </c>
      <c r="AK98" s="421" t="s">
        <v>460</v>
      </c>
      <c r="AL98" s="419"/>
      <c r="AM98" s="419">
        <v>372734.68699999998</v>
      </c>
      <c r="AN98" s="419">
        <v>309271.03399999999</v>
      </c>
      <c r="AO98" s="419">
        <v>682005.72199999995</v>
      </c>
    </row>
    <row r="99" spans="1:41" s="25" customFormat="1" ht="5.0999999999999996" customHeight="1">
      <c r="A99" s="421"/>
      <c r="B99" s="419"/>
      <c r="C99" s="419"/>
      <c r="D99" s="419"/>
      <c r="E99" s="419"/>
      <c r="F99" s="419"/>
      <c r="G99" s="419"/>
      <c r="H99" s="419"/>
      <c r="I99" s="419"/>
      <c r="J99" s="419">
        <v>0</v>
      </c>
      <c r="K99" s="419">
        <v>0</v>
      </c>
      <c r="L99" s="419">
        <v>0</v>
      </c>
      <c r="M99" s="421"/>
      <c r="N99" s="419"/>
      <c r="O99" s="419"/>
      <c r="P99" s="419"/>
      <c r="Q99" s="419"/>
      <c r="R99" s="419"/>
      <c r="S99" s="419"/>
      <c r="T99" s="419"/>
      <c r="U99" s="419"/>
      <c r="V99" s="419">
        <v>0</v>
      </c>
      <c r="W99" s="419">
        <v>0</v>
      </c>
      <c r="X99" s="419">
        <v>0</v>
      </c>
      <c r="Y99" s="421"/>
      <c r="Z99" s="419"/>
      <c r="AA99" s="419"/>
      <c r="AB99" s="419"/>
      <c r="AC99" s="419"/>
      <c r="AD99" s="419"/>
      <c r="AE99" s="419"/>
      <c r="AF99" s="419"/>
      <c r="AG99" s="419"/>
      <c r="AH99" s="419"/>
      <c r="AI99" s="419"/>
      <c r="AJ99" s="419"/>
      <c r="AK99" s="421"/>
      <c r="AL99" s="419"/>
      <c r="AM99" s="419"/>
      <c r="AN99" s="419"/>
      <c r="AO99" s="419"/>
    </row>
    <row r="100" spans="1:41" s="417" customFormat="1" ht="10.15" customHeight="1">
      <c r="A100" s="415" t="s">
        <v>461</v>
      </c>
      <c r="B100" s="416">
        <v>388051.67599999998</v>
      </c>
      <c r="C100" s="416">
        <v>0</v>
      </c>
      <c r="D100" s="416">
        <v>388051.67599999998</v>
      </c>
      <c r="E100" s="416"/>
      <c r="F100" s="416">
        <v>198763.815</v>
      </c>
      <c r="G100" s="416">
        <v>0</v>
      </c>
      <c r="H100" s="416">
        <v>198763.815</v>
      </c>
      <c r="I100" s="416"/>
      <c r="J100" s="416">
        <v>103027.02</v>
      </c>
      <c r="K100" s="416">
        <v>0</v>
      </c>
      <c r="L100" s="416">
        <v>103027.02</v>
      </c>
      <c r="M100" s="415" t="s">
        <v>461</v>
      </c>
      <c r="N100" s="416">
        <v>126331.06200000001</v>
      </c>
      <c r="O100" s="416">
        <v>0</v>
      </c>
      <c r="P100" s="416">
        <v>126331.06200000001</v>
      </c>
      <c r="Q100" s="416"/>
      <c r="R100" s="416">
        <v>0</v>
      </c>
      <c r="S100" s="416">
        <v>0</v>
      </c>
      <c r="T100" s="416">
        <v>0</v>
      </c>
      <c r="U100" s="416"/>
      <c r="V100" s="416">
        <v>89920.4</v>
      </c>
      <c r="W100" s="416">
        <v>0</v>
      </c>
      <c r="X100" s="416">
        <v>89920.4</v>
      </c>
      <c r="Y100" s="415" t="s">
        <v>461</v>
      </c>
      <c r="Z100" s="416">
        <v>0</v>
      </c>
      <c r="AA100" s="416">
        <v>0</v>
      </c>
      <c r="AB100" s="416">
        <v>0</v>
      </c>
      <c r="AC100" s="416"/>
      <c r="AD100" s="416">
        <v>0</v>
      </c>
      <c r="AE100" s="416">
        <v>0</v>
      </c>
      <c r="AF100" s="416">
        <v>0</v>
      </c>
      <c r="AG100" s="416"/>
      <c r="AH100" s="416">
        <v>0</v>
      </c>
      <c r="AI100" s="416">
        <v>0</v>
      </c>
      <c r="AJ100" s="416">
        <v>0</v>
      </c>
      <c r="AK100" s="415" t="s">
        <v>461</v>
      </c>
      <c r="AL100" s="416"/>
      <c r="AM100" s="416">
        <v>906093.973</v>
      </c>
      <c r="AN100" s="416">
        <v>0</v>
      </c>
      <c r="AO100" s="416">
        <v>906093.973</v>
      </c>
    </row>
    <row r="101" spans="1:41" s="417" customFormat="1" ht="10.15" customHeight="1">
      <c r="A101" s="421" t="s">
        <v>462</v>
      </c>
      <c r="B101" s="419">
        <v>0</v>
      </c>
      <c r="C101" s="419">
        <v>0</v>
      </c>
      <c r="D101" s="419">
        <v>0</v>
      </c>
      <c r="E101" s="419"/>
      <c r="F101" s="419">
        <v>0</v>
      </c>
      <c r="G101" s="419">
        <v>0</v>
      </c>
      <c r="H101" s="419">
        <v>0</v>
      </c>
      <c r="I101" s="419"/>
      <c r="J101" s="419">
        <v>0</v>
      </c>
      <c r="K101" s="419">
        <v>0</v>
      </c>
      <c r="L101" s="419">
        <v>0</v>
      </c>
      <c r="M101" s="421" t="s">
        <v>462</v>
      </c>
      <c r="N101" s="419">
        <v>0</v>
      </c>
      <c r="O101" s="419">
        <v>0</v>
      </c>
      <c r="P101" s="419">
        <v>0</v>
      </c>
      <c r="Q101" s="419"/>
      <c r="R101" s="419">
        <v>0</v>
      </c>
      <c r="S101" s="419">
        <v>0</v>
      </c>
      <c r="T101" s="419">
        <v>0</v>
      </c>
      <c r="U101" s="419"/>
      <c r="V101" s="419">
        <v>0</v>
      </c>
      <c r="W101" s="419">
        <v>0</v>
      </c>
      <c r="X101" s="419">
        <v>0</v>
      </c>
      <c r="Y101" s="421" t="s">
        <v>462</v>
      </c>
      <c r="Z101" s="419">
        <v>0</v>
      </c>
      <c r="AA101" s="419">
        <v>0</v>
      </c>
      <c r="AB101" s="419">
        <v>0</v>
      </c>
      <c r="AC101" s="419"/>
      <c r="AD101" s="419">
        <v>0</v>
      </c>
      <c r="AE101" s="419">
        <v>0</v>
      </c>
      <c r="AF101" s="419">
        <v>0</v>
      </c>
      <c r="AG101" s="419"/>
      <c r="AH101" s="419">
        <v>0</v>
      </c>
      <c r="AI101" s="419">
        <v>0</v>
      </c>
      <c r="AJ101" s="419">
        <v>0</v>
      </c>
      <c r="AK101" s="421" t="s">
        <v>462</v>
      </c>
      <c r="AL101" s="419"/>
      <c r="AM101" s="419">
        <v>0</v>
      </c>
      <c r="AN101" s="419">
        <v>0</v>
      </c>
      <c r="AO101" s="419">
        <v>0</v>
      </c>
    </row>
    <row r="102" spans="1:41" s="417" customFormat="1" ht="10.15" customHeight="1">
      <c r="A102" s="421" t="s">
        <v>463</v>
      </c>
      <c r="B102" s="419">
        <v>0</v>
      </c>
      <c r="C102" s="419">
        <v>0</v>
      </c>
      <c r="D102" s="419">
        <v>0</v>
      </c>
      <c r="E102" s="419"/>
      <c r="F102" s="419">
        <v>0</v>
      </c>
      <c r="G102" s="419">
        <v>0</v>
      </c>
      <c r="H102" s="419">
        <v>0</v>
      </c>
      <c r="I102" s="419"/>
      <c r="J102" s="419">
        <v>0</v>
      </c>
      <c r="K102" s="419">
        <v>0</v>
      </c>
      <c r="L102" s="419">
        <v>0</v>
      </c>
      <c r="M102" s="421" t="s">
        <v>463</v>
      </c>
      <c r="N102" s="419">
        <v>0</v>
      </c>
      <c r="O102" s="419">
        <v>0</v>
      </c>
      <c r="P102" s="419">
        <v>0</v>
      </c>
      <c r="Q102" s="419"/>
      <c r="R102" s="419">
        <v>0</v>
      </c>
      <c r="S102" s="419">
        <v>0</v>
      </c>
      <c r="T102" s="419">
        <v>0</v>
      </c>
      <c r="U102" s="419"/>
      <c r="V102" s="419">
        <v>0</v>
      </c>
      <c r="W102" s="419">
        <v>0</v>
      </c>
      <c r="X102" s="419">
        <v>0</v>
      </c>
      <c r="Y102" s="421" t="s">
        <v>463</v>
      </c>
      <c r="Z102" s="419">
        <v>0</v>
      </c>
      <c r="AA102" s="419">
        <v>0</v>
      </c>
      <c r="AB102" s="419">
        <v>0</v>
      </c>
      <c r="AC102" s="419"/>
      <c r="AD102" s="419">
        <v>0</v>
      </c>
      <c r="AE102" s="419">
        <v>0</v>
      </c>
      <c r="AF102" s="419">
        <v>0</v>
      </c>
      <c r="AG102" s="419"/>
      <c r="AH102" s="419">
        <v>0</v>
      </c>
      <c r="AI102" s="419">
        <v>0</v>
      </c>
      <c r="AJ102" s="419">
        <v>0</v>
      </c>
      <c r="AK102" s="421" t="s">
        <v>463</v>
      </c>
      <c r="AL102" s="419"/>
      <c r="AM102" s="419">
        <v>0</v>
      </c>
      <c r="AN102" s="419">
        <v>0</v>
      </c>
      <c r="AO102" s="419">
        <v>0</v>
      </c>
    </row>
    <row r="103" spans="1:41" s="417" customFormat="1" ht="10.15" customHeight="1">
      <c r="A103" s="421" t="s">
        <v>464</v>
      </c>
      <c r="B103" s="419">
        <v>388051.67599999998</v>
      </c>
      <c r="C103" s="419">
        <v>0</v>
      </c>
      <c r="D103" s="419">
        <v>388051.67599999998</v>
      </c>
      <c r="E103" s="419"/>
      <c r="F103" s="419">
        <v>198763.815</v>
      </c>
      <c r="G103" s="419">
        <v>0</v>
      </c>
      <c r="H103" s="419">
        <v>198763.815</v>
      </c>
      <c r="I103" s="419"/>
      <c r="J103" s="419">
        <v>103027.02</v>
      </c>
      <c r="K103" s="419">
        <v>0</v>
      </c>
      <c r="L103" s="419">
        <v>103027.02</v>
      </c>
      <c r="M103" s="421" t="s">
        <v>464</v>
      </c>
      <c r="N103" s="419">
        <v>126331.06200000001</v>
      </c>
      <c r="O103" s="419">
        <v>0</v>
      </c>
      <c r="P103" s="419">
        <v>126331.06200000001</v>
      </c>
      <c r="Q103" s="419"/>
      <c r="R103" s="419">
        <v>0</v>
      </c>
      <c r="S103" s="419">
        <v>0</v>
      </c>
      <c r="T103" s="419">
        <v>0</v>
      </c>
      <c r="U103" s="419"/>
      <c r="V103" s="419">
        <v>89920.4</v>
      </c>
      <c r="W103" s="419">
        <v>0</v>
      </c>
      <c r="X103" s="419">
        <v>89920.4</v>
      </c>
      <c r="Y103" s="421" t="s">
        <v>464</v>
      </c>
      <c r="Z103" s="419">
        <v>0</v>
      </c>
      <c r="AA103" s="419">
        <v>0</v>
      </c>
      <c r="AB103" s="419">
        <v>0</v>
      </c>
      <c r="AC103" s="419"/>
      <c r="AD103" s="419">
        <v>0</v>
      </c>
      <c r="AE103" s="419">
        <v>0</v>
      </c>
      <c r="AF103" s="419">
        <v>0</v>
      </c>
      <c r="AG103" s="419"/>
      <c r="AH103" s="419">
        <v>0</v>
      </c>
      <c r="AI103" s="419">
        <v>0</v>
      </c>
      <c r="AJ103" s="419">
        <v>0</v>
      </c>
      <c r="AK103" s="421" t="s">
        <v>464</v>
      </c>
      <c r="AL103" s="419"/>
      <c r="AM103" s="419">
        <v>906093.973</v>
      </c>
      <c r="AN103" s="419">
        <v>0</v>
      </c>
      <c r="AO103" s="419">
        <v>906093.973</v>
      </c>
    </row>
    <row r="104" spans="1:41" s="25" customFormat="1" ht="5.0999999999999996" customHeight="1">
      <c r="A104" s="421"/>
      <c r="B104" s="419"/>
      <c r="C104" s="419"/>
      <c r="D104" s="419"/>
      <c r="E104" s="419"/>
      <c r="F104" s="419"/>
      <c r="G104" s="419"/>
      <c r="H104" s="419"/>
      <c r="I104" s="419"/>
      <c r="J104" s="419">
        <v>0</v>
      </c>
      <c r="K104" s="419">
        <v>0</v>
      </c>
      <c r="L104" s="419">
        <v>0</v>
      </c>
      <c r="M104" s="421"/>
      <c r="N104" s="419"/>
      <c r="O104" s="419"/>
      <c r="P104" s="419"/>
      <c r="Q104" s="419"/>
      <c r="R104" s="419"/>
      <c r="S104" s="419"/>
      <c r="T104" s="419"/>
      <c r="U104" s="419"/>
      <c r="V104" s="419">
        <v>0</v>
      </c>
      <c r="W104" s="419">
        <v>0</v>
      </c>
      <c r="X104" s="419">
        <v>0</v>
      </c>
      <c r="Y104" s="421"/>
      <c r="Z104" s="419"/>
      <c r="AA104" s="419"/>
      <c r="AB104" s="419"/>
      <c r="AC104" s="419"/>
      <c r="AD104" s="419"/>
      <c r="AE104" s="419"/>
      <c r="AF104" s="419"/>
      <c r="AG104" s="419"/>
      <c r="AH104" s="419"/>
      <c r="AI104" s="419"/>
      <c r="AJ104" s="419"/>
      <c r="AK104" s="421"/>
      <c r="AL104" s="419"/>
      <c r="AM104" s="419"/>
      <c r="AN104" s="419"/>
      <c r="AO104" s="419"/>
    </row>
    <row r="105" spans="1:41" s="417" customFormat="1" ht="10.15" customHeight="1">
      <c r="A105" s="422" t="s">
        <v>465</v>
      </c>
      <c r="B105" s="423">
        <v>49199.733</v>
      </c>
      <c r="C105" s="423">
        <v>2531.6280000000002</v>
      </c>
      <c r="D105" s="423">
        <v>51731.360999999997</v>
      </c>
      <c r="E105" s="423"/>
      <c r="F105" s="423">
        <v>98520.743000000002</v>
      </c>
      <c r="G105" s="423">
        <v>765.72</v>
      </c>
      <c r="H105" s="423">
        <v>99286.464000000007</v>
      </c>
      <c r="I105" s="423"/>
      <c r="J105" s="423">
        <v>28763.62</v>
      </c>
      <c r="K105" s="423">
        <v>1554.4559999999999</v>
      </c>
      <c r="L105" s="423">
        <v>30318.077000000001</v>
      </c>
      <c r="M105" s="422" t="s">
        <v>465</v>
      </c>
      <c r="N105" s="423">
        <v>48810.258000000002</v>
      </c>
      <c r="O105" s="423">
        <v>1050.9839999999999</v>
      </c>
      <c r="P105" s="423">
        <v>49861.243000000002</v>
      </c>
      <c r="Q105" s="423"/>
      <c r="R105" s="423">
        <v>5793.0569999999998</v>
      </c>
      <c r="S105" s="423">
        <v>82.433999999999997</v>
      </c>
      <c r="T105" s="423">
        <v>5875.4920000000002</v>
      </c>
      <c r="U105" s="423"/>
      <c r="V105" s="423">
        <v>61738.245000000003</v>
      </c>
      <c r="W105" s="423">
        <v>9105.9660000000003</v>
      </c>
      <c r="X105" s="423">
        <v>70844.212</v>
      </c>
      <c r="Y105" s="422" t="s">
        <v>465</v>
      </c>
      <c r="Z105" s="423">
        <v>37940.023000000001</v>
      </c>
      <c r="AA105" s="423">
        <v>13530</v>
      </c>
      <c r="AB105" s="423">
        <v>51470.023999999998</v>
      </c>
      <c r="AC105" s="423"/>
      <c r="AD105" s="423">
        <v>5289.4489999999996</v>
      </c>
      <c r="AE105" s="423">
        <v>281.11399999999998</v>
      </c>
      <c r="AF105" s="423">
        <v>5570.5630000000001</v>
      </c>
      <c r="AG105" s="423"/>
      <c r="AH105" s="423">
        <v>7231.3710000000001</v>
      </c>
      <c r="AI105" s="423">
        <v>234.14699999999999</v>
      </c>
      <c r="AJ105" s="423">
        <v>7465.5190000000002</v>
      </c>
      <c r="AK105" s="422" t="s">
        <v>465</v>
      </c>
      <c r="AL105" s="423"/>
      <c r="AM105" s="423">
        <v>343286.49900000001</v>
      </c>
      <c r="AN105" s="423">
        <v>29136.449000000004</v>
      </c>
      <c r="AO105" s="423">
        <v>372422.95500000007</v>
      </c>
    </row>
    <row r="106" spans="1:41" s="25" customFormat="1" ht="5.0999999999999996" customHeight="1">
      <c r="A106" s="421"/>
      <c r="B106" s="423"/>
      <c r="C106" s="423"/>
      <c r="D106" s="423"/>
      <c r="E106" s="423"/>
      <c r="F106" s="423"/>
      <c r="G106" s="423"/>
      <c r="H106" s="423"/>
      <c r="I106" s="423"/>
      <c r="J106" s="423">
        <v>0</v>
      </c>
      <c r="K106" s="423">
        <v>0</v>
      </c>
      <c r="L106" s="423">
        <v>0</v>
      </c>
      <c r="M106" s="421"/>
      <c r="N106" s="423"/>
      <c r="O106" s="423"/>
      <c r="P106" s="423"/>
      <c r="Q106" s="423"/>
      <c r="R106" s="423"/>
      <c r="S106" s="423"/>
      <c r="T106" s="423"/>
      <c r="U106" s="423"/>
      <c r="V106" s="423">
        <v>0</v>
      </c>
      <c r="W106" s="423">
        <v>0</v>
      </c>
      <c r="X106" s="423">
        <v>0</v>
      </c>
      <c r="Y106" s="421"/>
      <c r="Z106" s="423"/>
      <c r="AA106" s="423"/>
      <c r="AB106" s="423"/>
      <c r="AC106" s="423"/>
      <c r="AD106" s="423"/>
      <c r="AE106" s="423"/>
      <c r="AF106" s="423"/>
      <c r="AG106" s="423"/>
      <c r="AH106" s="423"/>
      <c r="AI106" s="423"/>
      <c r="AJ106" s="423"/>
      <c r="AK106" s="421"/>
      <c r="AL106" s="423"/>
      <c r="AM106" s="423"/>
      <c r="AN106" s="423"/>
      <c r="AO106" s="423"/>
    </row>
    <row r="107" spans="1:41" s="417" customFormat="1" ht="10.15" customHeight="1">
      <c r="A107" s="415" t="s">
        <v>466</v>
      </c>
      <c r="B107" s="416">
        <v>34476.843999999997</v>
      </c>
      <c r="C107" s="416">
        <v>406.97800000000001</v>
      </c>
      <c r="D107" s="416">
        <v>34883.822999999997</v>
      </c>
      <c r="E107" s="416"/>
      <c r="F107" s="416">
        <v>82584.021999999997</v>
      </c>
      <c r="G107" s="416">
        <v>384.589</v>
      </c>
      <c r="H107" s="416">
        <v>82968.611999999994</v>
      </c>
      <c r="I107" s="416"/>
      <c r="J107" s="416">
        <v>35454.805</v>
      </c>
      <c r="K107" s="416">
        <v>38.682000000000002</v>
      </c>
      <c r="L107" s="416">
        <v>35493.487000000001</v>
      </c>
      <c r="M107" s="415" t="s">
        <v>466</v>
      </c>
      <c r="N107" s="416">
        <v>25330.392</v>
      </c>
      <c r="O107" s="416">
        <v>0</v>
      </c>
      <c r="P107" s="416">
        <v>25330.392</v>
      </c>
      <c r="Q107" s="416"/>
      <c r="R107" s="416">
        <v>2818.1080000000002</v>
      </c>
      <c r="S107" s="416">
        <v>581.82399999999996</v>
      </c>
      <c r="T107" s="416">
        <v>3399.9319999999998</v>
      </c>
      <c r="U107" s="416"/>
      <c r="V107" s="416">
        <v>12988.298000000001</v>
      </c>
      <c r="W107" s="416">
        <v>545.76099999999997</v>
      </c>
      <c r="X107" s="416">
        <v>13534.06</v>
      </c>
      <c r="Y107" s="415" t="s">
        <v>466</v>
      </c>
      <c r="Z107" s="416">
        <v>801.81200000000001</v>
      </c>
      <c r="AA107" s="416">
        <v>159.08799999999999</v>
      </c>
      <c r="AB107" s="416">
        <v>960.90099999999995</v>
      </c>
      <c r="AC107" s="416"/>
      <c r="AD107" s="416">
        <v>16042.611000000001</v>
      </c>
      <c r="AE107" s="416">
        <v>30.094999999999999</v>
      </c>
      <c r="AF107" s="416">
        <v>16072.707</v>
      </c>
      <c r="AG107" s="416"/>
      <c r="AH107" s="416">
        <v>2906.018</v>
      </c>
      <c r="AI107" s="416">
        <v>2E-3</v>
      </c>
      <c r="AJ107" s="416">
        <v>2906.02</v>
      </c>
      <c r="AK107" s="415" t="s">
        <v>466</v>
      </c>
      <c r="AL107" s="416"/>
      <c r="AM107" s="416">
        <v>213402.91000000003</v>
      </c>
      <c r="AN107" s="416">
        <v>2147.0189999999998</v>
      </c>
      <c r="AO107" s="416">
        <v>215549.93399999998</v>
      </c>
    </row>
    <row r="108" spans="1:41" s="417" customFormat="1" ht="10.15" customHeight="1">
      <c r="A108" s="421" t="s">
        <v>467</v>
      </c>
      <c r="B108" s="419">
        <v>18716.867999999999</v>
      </c>
      <c r="C108" s="419">
        <v>406.97800000000001</v>
      </c>
      <c r="D108" s="419">
        <v>19123.847000000002</v>
      </c>
      <c r="E108" s="419"/>
      <c r="F108" s="419">
        <v>67136.149000000005</v>
      </c>
      <c r="G108" s="419">
        <v>384.589</v>
      </c>
      <c r="H108" s="419">
        <v>67520.739000000001</v>
      </c>
      <c r="I108" s="419"/>
      <c r="J108" s="419">
        <v>30751.260999999999</v>
      </c>
      <c r="K108" s="419">
        <v>38.682000000000002</v>
      </c>
      <c r="L108" s="419">
        <v>30789.942999999999</v>
      </c>
      <c r="M108" s="421" t="s">
        <v>467</v>
      </c>
      <c r="N108" s="419">
        <v>21318.067999999999</v>
      </c>
      <c r="O108" s="419">
        <v>0</v>
      </c>
      <c r="P108" s="419">
        <v>21318.067999999999</v>
      </c>
      <c r="Q108" s="419"/>
      <c r="R108" s="419">
        <v>2818.1080000000002</v>
      </c>
      <c r="S108" s="419">
        <v>581.82399999999996</v>
      </c>
      <c r="T108" s="419">
        <v>3399.9319999999998</v>
      </c>
      <c r="U108" s="419"/>
      <c r="V108" s="419">
        <v>11770.89</v>
      </c>
      <c r="W108" s="419">
        <v>545.76099999999997</v>
      </c>
      <c r="X108" s="419">
        <v>12316.652</v>
      </c>
      <c r="Y108" s="421" t="s">
        <v>467</v>
      </c>
      <c r="Z108" s="419">
        <v>0</v>
      </c>
      <c r="AA108" s="419">
        <v>0</v>
      </c>
      <c r="AB108" s="419">
        <v>0</v>
      </c>
      <c r="AC108" s="419"/>
      <c r="AD108" s="419">
        <v>14791.807000000001</v>
      </c>
      <c r="AE108" s="419">
        <v>0.46800000000000003</v>
      </c>
      <c r="AF108" s="419">
        <v>14792.276</v>
      </c>
      <c r="AG108" s="419"/>
      <c r="AH108" s="419">
        <v>1808.9190000000001</v>
      </c>
      <c r="AI108" s="419">
        <v>2E-3</v>
      </c>
      <c r="AJ108" s="419">
        <v>1808.922</v>
      </c>
      <c r="AK108" s="421" t="s">
        <v>467</v>
      </c>
      <c r="AL108" s="419"/>
      <c r="AM108" s="419">
        <v>169112.07000000004</v>
      </c>
      <c r="AN108" s="419">
        <v>1958.3039999999999</v>
      </c>
      <c r="AO108" s="419">
        <v>171070.37900000002</v>
      </c>
    </row>
    <row r="109" spans="1:41" s="417" customFormat="1" ht="10.15" customHeight="1">
      <c r="A109" s="421" t="s">
        <v>468</v>
      </c>
      <c r="B109" s="419">
        <v>0</v>
      </c>
      <c r="C109" s="419">
        <v>0</v>
      </c>
      <c r="D109" s="419">
        <v>0</v>
      </c>
      <c r="E109" s="419"/>
      <c r="F109" s="419">
        <v>0</v>
      </c>
      <c r="G109" s="419">
        <v>0</v>
      </c>
      <c r="H109" s="419">
        <v>0</v>
      </c>
      <c r="I109" s="419"/>
      <c r="J109" s="419">
        <v>808.01800000000003</v>
      </c>
      <c r="K109" s="419">
        <v>0</v>
      </c>
      <c r="L109" s="419">
        <v>808.01800000000003</v>
      </c>
      <c r="M109" s="421" t="s">
        <v>468</v>
      </c>
      <c r="N109" s="419">
        <v>70.56</v>
      </c>
      <c r="O109" s="419">
        <v>0</v>
      </c>
      <c r="P109" s="419">
        <v>70.56</v>
      </c>
      <c r="Q109" s="419"/>
      <c r="R109" s="419">
        <v>0</v>
      </c>
      <c r="S109" s="419">
        <v>0</v>
      </c>
      <c r="T109" s="419">
        <v>0</v>
      </c>
      <c r="U109" s="419"/>
      <c r="V109" s="419">
        <v>0</v>
      </c>
      <c r="W109" s="419">
        <v>0</v>
      </c>
      <c r="X109" s="419">
        <v>0</v>
      </c>
      <c r="Y109" s="421" t="s">
        <v>468</v>
      </c>
      <c r="Z109" s="419">
        <v>0</v>
      </c>
      <c r="AA109" s="419">
        <v>0</v>
      </c>
      <c r="AB109" s="419">
        <v>0</v>
      </c>
      <c r="AC109" s="419"/>
      <c r="AD109" s="419">
        <v>0</v>
      </c>
      <c r="AE109" s="419">
        <v>0</v>
      </c>
      <c r="AF109" s="419">
        <v>0</v>
      </c>
      <c r="AG109" s="419"/>
      <c r="AH109" s="419">
        <v>96.106999999999999</v>
      </c>
      <c r="AI109" s="419">
        <v>0</v>
      </c>
      <c r="AJ109" s="419">
        <v>96.106999999999999</v>
      </c>
      <c r="AK109" s="421" t="s">
        <v>468</v>
      </c>
      <c r="AL109" s="419"/>
      <c r="AM109" s="419">
        <v>974.68499999999995</v>
      </c>
      <c r="AN109" s="419">
        <v>0</v>
      </c>
      <c r="AO109" s="419">
        <v>974.68499999999995</v>
      </c>
    </row>
    <row r="110" spans="1:41" s="417" customFormat="1" ht="10.15" customHeight="1">
      <c r="A110" s="421" t="s">
        <v>469</v>
      </c>
      <c r="B110" s="419">
        <v>0</v>
      </c>
      <c r="C110" s="419">
        <v>0</v>
      </c>
      <c r="D110" s="419">
        <v>0</v>
      </c>
      <c r="E110" s="419"/>
      <c r="F110" s="419">
        <v>0</v>
      </c>
      <c r="G110" s="419">
        <v>0</v>
      </c>
      <c r="H110" s="419">
        <v>0</v>
      </c>
      <c r="I110" s="419"/>
      <c r="J110" s="419">
        <v>67.156999999999996</v>
      </c>
      <c r="K110" s="419">
        <v>0</v>
      </c>
      <c r="L110" s="419">
        <v>67.156999999999996</v>
      </c>
      <c r="M110" s="421" t="s">
        <v>469</v>
      </c>
      <c r="N110" s="419">
        <v>0</v>
      </c>
      <c r="O110" s="419">
        <v>0</v>
      </c>
      <c r="P110" s="419">
        <v>0</v>
      </c>
      <c r="Q110" s="419"/>
      <c r="R110" s="419">
        <v>0</v>
      </c>
      <c r="S110" s="419">
        <v>0</v>
      </c>
      <c r="T110" s="419">
        <v>0</v>
      </c>
      <c r="U110" s="419"/>
      <c r="V110" s="419">
        <v>0</v>
      </c>
      <c r="W110" s="419">
        <v>0</v>
      </c>
      <c r="X110" s="419">
        <v>0</v>
      </c>
      <c r="Y110" s="421" t="s">
        <v>469</v>
      </c>
      <c r="Z110" s="419">
        <v>0</v>
      </c>
      <c r="AA110" s="419">
        <v>0</v>
      </c>
      <c r="AB110" s="419">
        <v>0</v>
      </c>
      <c r="AC110" s="419"/>
      <c r="AD110" s="419">
        <v>0</v>
      </c>
      <c r="AE110" s="419">
        <v>0</v>
      </c>
      <c r="AF110" s="419">
        <v>0</v>
      </c>
      <c r="AG110" s="419"/>
      <c r="AH110" s="419">
        <v>0</v>
      </c>
      <c r="AI110" s="419">
        <v>0</v>
      </c>
      <c r="AJ110" s="419">
        <v>0</v>
      </c>
      <c r="AK110" s="421" t="s">
        <v>469</v>
      </c>
      <c r="AL110" s="419"/>
      <c r="AM110" s="419">
        <v>67.156999999999996</v>
      </c>
      <c r="AN110" s="419">
        <v>0</v>
      </c>
      <c r="AO110" s="419">
        <v>67.156999999999996</v>
      </c>
    </row>
    <row r="111" spans="1:41" s="417" customFormat="1" ht="10.15" customHeight="1">
      <c r="A111" s="421" t="s">
        <v>470</v>
      </c>
      <c r="B111" s="419">
        <v>3513.011</v>
      </c>
      <c r="C111" s="419">
        <v>0</v>
      </c>
      <c r="D111" s="419">
        <v>3513.011</v>
      </c>
      <c r="E111" s="419"/>
      <c r="F111" s="419">
        <v>7950.1909999999998</v>
      </c>
      <c r="G111" s="419">
        <v>0</v>
      </c>
      <c r="H111" s="419">
        <v>7950.1909999999998</v>
      </c>
      <c r="I111" s="419"/>
      <c r="J111" s="419">
        <v>3828.3670000000002</v>
      </c>
      <c r="K111" s="419">
        <v>0</v>
      </c>
      <c r="L111" s="419">
        <v>3828.3670000000002</v>
      </c>
      <c r="M111" s="421" t="s">
        <v>470</v>
      </c>
      <c r="N111" s="419">
        <v>60.920999999999999</v>
      </c>
      <c r="O111" s="419">
        <v>0</v>
      </c>
      <c r="P111" s="419">
        <v>60.920999999999999</v>
      </c>
      <c r="Q111" s="419"/>
      <c r="R111" s="419">
        <v>0</v>
      </c>
      <c r="S111" s="419">
        <v>0</v>
      </c>
      <c r="T111" s="419">
        <v>0</v>
      </c>
      <c r="U111" s="419"/>
      <c r="V111" s="419">
        <v>1144.402</v>
      </c>
      <c r="W111" s="419">
        <v>0</v>
      </c>
      <c r="X111" s="419">
        <v>1144.402</v>
      </c>
      <c r="Y111" s="421" t="s">
        <v>470</v>
      </c>
      <c r="Z111" s="419">
        <v>801.81200000000001</v>
      </c>
      <c r="AA111" s="419">
        <v>159.08799999999999</v>
      </c>
      <c r="AB111" s="419">
        <v>960.90099999999995</v>
      </c>
      <c r="AC111" s="419"/>
      <c r="AD111" s="419">
        <v>287.02499999999998</v>
      </c>
      <c r="AE111" s="419">
        <v>0.58399999999999996</v>
      </c>
      <c r="AF111" s="419">
        <v>287.60899999999998</v>
      </c>
      <c r="AG111" s="419"/>
      <c r="AH111" s="419">
        <v>1000.991</v>
      </c>
      <c r="AI111" s="419">
        <v>0</v>
      </c>
      <c r="AJ111" s="419">
        <v>1000.991</v>
      </c>
      <c r="AK111" s="421" t="s">
        <v>470</v>
      </c>
      <c r="AL111" s="419"/>
      <c r="AM111" s="419">
        <v>18586.72</v>
      </c>
      <c r="AN111" s="419">
        <v>159.672</v>
      </c>
      <c r="AO111" s="419">
        <v>18746.393000000004</v>
      </c>
    </row>
    <row r="112" spans="1:41" s="417" customFormat="1" ht="10.15" customHeight="1">
      <c r="A112" s="421" t="s">
        <v>471</v>
      </c>
      <c r="B112" s="419">
        <v>12246.965</v>
      </c>
      <c r="C112" s="419">
        <v>0</v>
      </c>
      <c r="D112" s="419">
        <v>12246.965</v>
      </c>
      <c r="E112" s="419"/>
      <c r="F112" s="419">
        <v>7497.6819999999998</v>
      </c>
      <c r="G112" s="419">
        <v>0</v>
      </c>
      <c r="H112" s="419">
        <v>7497.6819999999998</v>
      </c>
      <c r="I112" s="419"/>
      <c r="J112" s="419">
        <v>0</v>
      </c>
      <c r="K112" s="419">
        <v>0</v>
      </c>
      <c r="L112" s="419">
        <v>0</v>
      </c>
      <c r="M112" s="421" t="s">
        <v>471</v>
      </c>
      <c r="N112" s="419">
        <v>3880.8409999999999</v>
      </c>
      <c r="O112" s="419">
        <v>0</v>
      </c>
      <c r="P112" s="419">
        <v>3880.8409999999999</v>
      </c>
      <c r="Q112" s="419"/>
      <c r="R112" s="419">
        <v>0</v>
      </c>
      <c r="S112" s="419">
        <v>0</v>
      </c>
      <c r="T112" s="419">
        <v>0</v>
      </c>
      <c r="U112" s="419"/>
      <c r="V112" s="419">
        <v>73.006</v>
      </c>
      <c r="W112" s="419">
        <v>0</v>
      </c>
      <c r="X112" s="419">
        <v>73.006</v>
      </c>
      <c r="Y112" s="421" t="s">
        <v>471</v>
      </c>
      <c r="Z112" s="419">
        <v>0</v>
      </c>
      <c r="AA112" s="419">
        <v>0</v>
      </c>
      <c r="AB112" s="419">
        <v>0</v>
      </c>
      <c r="AC112" s="419"/>
      <c r="AD112" s="419">
        <v>0</v>
      </c>
      <c r="AE112" s="419">
        <v>0</v>
      </c>
      <c r="AF112" s="419">
        <v>0</v>
      </c>
      <c r="AG112" s="419"/>
      <c r="AH112" s="419">
        <v>0</v>
      </c>
      <c r="AI112" s="419">
        <v>0</v>
      </c>
      <c r="AJ112" s="419">
        <v>0</v>
      </c>
      <c r="AK112" s="421" t="s">
        <v>471</v>
      </c>
      <c r="AL112" s="419"/>
      <c r="AM112" s="419">
        <v>23698.494000000002</v>
      </c>
      <c r="AN112" s="419">
        <v>0</v>
      </c>
      <c r="AO112" s="419">
        <v>23698.494000000002</v>
      </c>
    </row>
    <row r="113" spans="1:41" s="417" customFormat="1" ht="10.15" customHeight="1">
      <c r="A113" s="421" t="s">
        <v>472</v>
      </c>
      <c r="B113" s="419">
        <v>0</v>
      </c>
      <c r="C113" s="419">
        <v>0</v>
      </c>
      <c r="D113" s="419">
        <v>0</v>
      </c>
      <c r="E113" s="419"/>
      <c r="F113" s="419">
        <v>0</v>
      </c>
      <c r="G113" s="419">
        <v>0</v>
      </c>
      <c r="H113" s="419">
        <v>0</v>
      </c>
      <c r="I113" s="419"/>
      <c r="J113" s="419">
        <v>0</v>
      </c>
      <c r="K113" s="419">
        <v>0</v>
      </c>
      <c r="L113" s="419">
        <v>0</v>
      </c>
      <c r="M113" s="421" t="s">
        <v>472</v>
      </c>
      <c r="N113" s="419">
        <v>0</v>
      </c>
      <c r="O113" s="419">
        <v>0</v>
      </c>
      <c r="P113" s="419">
        <v>0</v>
      </c>
      <c r="Q113" s="419"/>
      <c r="R113" s="419">
        <v>0</v>
      </c>
      <c r="S113" s="419">
        <v>0</v>
      </c>
      <c r="T113" s="419">
        <v>0</v>
      </c>
      <c r="U113" s="419"/>
      <c r="V113" s="419">
        <v>0</v>
      </c>
      <c r="W113" s="419">
        <v>0</v>
      </c>
      <c r="X113" s="419">
        <v>0</v>
      </c>
      <c r="Y113" s="421" t="s">
        <v>472</v>
      </c>
      <c r="Z113" s="419">
        <v>0</v>
      </c>
      <c r="AA113" s="419">
        <v>0</v>
      </c>
      <c r="AB113" s="419">
        <v>0</v>
      </c>
      <c r="AC113" s="419"/>
      <c r="AD113" s="419">
        <v>963.77800000000002</v>
      </c>
      <c r="AE113" s="419">
        <v>29.042999999999999</v>
      </c>
      <c r="AF113" s="419">
        <v>992.82100000000003</v>
      </c>
      <c r="AG113" s="419"/>
      <c r="AH113" s="419">
        <v>0</v>
      </c>
      <c r="AI113" s="419">
        <v>0</v>
      </c>
      <c r="AJ113" s="419">
        <v>0</v>
      </c>
      <c r="AK113" s="421" t="s">
        <v>472</v>
      </c>
      <c r="AL113" s="419"/>
      <c r="AM113" s="419">
        <v>963.77800000000002</v>
      </c>
      <c r="AN113" s="419">
        <v>29.042999999999999</v>
      </c>
      <c r="AO113" s="419">
        <v>992.82100000000003</v>
      </c>
    </row>
    <row r="114" spans="1:41" s="25" customFormat="1" ht="5.0999999999999996" customHeight="1">
      <c r="A114" s="421"/>
      <c r="B114" s="419"/>
      <c r="C114" s="419"/>
      <c r="D114" s="419"/>
      <c r="E114" s="419"/>
      <c r="F114" s="419"/>
      <c r="G114" s="419"/>
      <c r="H114" s="419"/>
      <c r="I114" s="419"/>
      <c r="J114" s="419">
        <v>0</v>
      </c>
      <c r="K114" s="419">
        <v>0</v>
      </c>
      <c r="L114" s="419">
        <v>0</v>
      </c>
      <c r="M114" s="421"/>
      <c r="N114" s="419"/>
      <c r="O114" s="419"/>
      <c r="P114" s="419"/>
      <c r="Q114" s="419"/>
      <c r="R114" s="419"/>
      <c r="S114" s="419"/>
      <c r="T114" s="419"/>
      <c r="U114" s="419"/>
      <c r="V114" s="419">
        <v>0</v>
      </c>
      <c r="W114" s="419">
        <v>0</v>
      </c>
      <c r="X114" s="419">
        <v>0</v>
      </c>
      <c r="Y114" s="421"/>
      <c r="Z114" s="419"/>
      <c r="AA114" s="419"/>
      <c r="AB114" s="419"/>
      <c r="AC114" s="419"/>
      <c r="AD114" s="419"/>
      <c r="AE114" s="419"/>
      <c r="AF114" s="419"/>
      <c r="AG114" s="419"/>
      <c r="AH114" s="419"/>
      <c r="AI114" s="419"/>
      <c r="AJ114" s="419"/>
      <c r="AK114" s="421"/>
      <c r="AL114" s="419"/>
      <c r="AM114" s="419"/>
      <c r="AN114" s="419"/>
      <c r="AO114" s="419"/>
    </row>
    <row r="115" spans="1:41" s="417" customFormat="1" ht="10.15" customHeight="1">
      <c r="A115" s="422" t="s">
        <v>473</v>
      </c>
      <c r="B115" s="423">
        <v>30195.134999999998</v>
      </c>
      <c r="C115" s="423">
        <v>46.365000000000002</v>
      </c>
      <c r="D115" s="423">
        <v>30241.501</v>
      </c>
      <c r="E115" s="423"/>
      <c r="F115" s="423">
        <v>24273.627</v>
      </c>
      <c r="G115" s="423">
        <v>905.947</v>
      </c>
      <c r="H115" s="423">
        <v>25179.575000000001</v>
      </c>
      <c r="I115" s="423"/>
      <c r="J115" s="423">
        <v>6599.9359999999997</v>
      </c>
      <c r="K115" s="423">
        <v>118.342</v>
      </c>
      <c r="L115" s="423">
        <v>6718.2780000000002</v>
      </c>
      <c r="M115" s="422" t="s">
        <v>473</v>
      </c>
      <c r="N115" s="423">
        <v>6384.0379999999996</v>
      </c>
      <c r="O115" s="423">
        <v>928.23699999999997</v>
      </c>
      <c r="P115" s="423">
        <v>7312.2759999999998</v>
      </c>
      <c r="Q115" s="423"/>
      <c r="R115" s="423">
        <v>91.408000000000001</v>
      </c>
      <c r="S115" s="423">
        <v>1887.0940000000001</v>
      </c>
      <c r="T115" s="423">
        <v>1978.5029999999999</v>
      </c>
      <c r="U115" s="423"/>
      <c r="V115" s="423">
        <v>2636.92</v>
      </c>
      <c r="W115" s="423">
        <v>20.332999999999998</v>
      </c>
      <c r="X115" s="423">
        <v>2657.2530000000002</v>
      </c>
      <c r="Y115" s="422" t="s">
        <v>473</v>
      </c>
      <c r="Z115" s="423">
        <v>13859.657999999999</v>
      </c>
      <c r="AA115" s="423">
        <v>103.253</v>
      </c>
      <c r="AB115" s="423">
        <v>13962.912</v>
      </c>
      <c r="AC115" s="423"/>
      <c r="AD115" s="423">
        <v>415.91</v>
      </c>
      <c r="AE115" s="423">
        <v>0.22900000000000001</v>
      </c>
      <c r="AF115" s="423">
        <v>416.14</v>
      </c>
      <c r="AG115" s="423"/>
      <c r="AH115" s="423">
        <v>578.89099999999996</v>
      </c>
      <c r="AI115" s="423">
        <v>0</v>
      </c>
      <c r="AJ115" s="423">
        <v>578.89099999999996</v>
      </c>
      <c r="AK115" s="422" t="s">
        <v>473</v>
      </c>
      <c r="AL115" s="423"/>
      <c r="AM115" s="423">
        <v>85035.523000000001</v>
      </c>
      <c r="AN115" s="423">
        <v>4009.8</v>
      </c>
      <c r="AO115" s="423">
        <v>89045.328999999998</v>
      </c>
    </row>
    <row r="116" spans="1:41" s="25" customFormat="1" ht="5.0999999999999996" customHeight="1">
      <c r="A116" s="421"/>
      <c r="B116" s="423"/>
      <c r="C116" s="423"/>
      <c r="D116" s="423"/>
      <c r="E116" s="423"/>
      <c r="F116" s="423"/>
      <c r="G116" s="423"/>
      <c r="H116" s="423"/>
      <c r="I116" s="423"/>
      <c r="J116" s="423">
        <v>0</v>
      </c>
      <c r="K116" s="423">
        <v>0</v>
      </c>
      <c r="L116" s="423">
        <v>0</v>
      </c>
      <c r="M116" s="421"/>
      <c r="N116" s="423"/>
      <c r="O116" s="423"/>
      <c r="P116" s="423"/>
      <c r="Q116" s="423"/>
      <c r="R116" s="423"/>
      <c r="S116" s="423"/>
      <c r="T116" s="423"/>
      <c r="U116" s="423"/>
      <c r="V116" s="423">
        <v>0</v>
      </c>
      <c r="W116" s="423">
        <v>0</v>
      </c>
      <c r="X116" s="423">
        <v>0</v>
      </c>
      <c r="Y116" s="421"/>
      <c r="Z116" s="423"/>
      <c r="AA116" s="423"/>
      <c r="AB116" s="423"/>
      <c r="AC116" s="423"/>
      <c r="AD116" s="423"/>
      <c r="AE116" s="423"/>
      <c r="AF116" s="423"/>
      <c r="AG116" s="423"/>
      <c r="AH116" s="423"/>
      <c r="AI116" s="423"/>
      <c r="AJ116" s="423"/>
      <c r="AK116" s="421"/>
      <c r="AL116" s="423"/>
      <c r="AM116" s="423"/>
      <c r="AN116" s="423"/>
      <c r="AO116" s="423"/>
    </row>
    <row r="117" spans="1:41" s="417" customFormat="1" ht="10.15" customHeight="1">
      <c r="A117" s="422" t="s">
        <v>474</v>
      </c>
      <c r="B117" s="423">
        <v>5306.692</v>
      </c>
      <c r="C117" s="423">
        <v>0</v>
      </c>
      <c r="D117" s="423">
        <v>5306.692</v>
      </c>
      <c r="E117" s="423"/>
      <c r="F117" s="423">
        <v>999.84699999999998</v>
      </c>
      <c r="G117" s="423">
        <v>0</v>
      </c>
      <c r="H117" s="423">
        <v>999.84699999999998</v>
      </c>
      <c r="I117" s="423"/>
      <c r="J117" s="423">
        <v>6553.2910000000002</v>
      </c>
      <c r="K117" s="423">
        <v>0</v>
      </c>
      <c r="L117" s="423">
        <v>6553.2910000000002</v>
      </c>
      <c r="M117" s="422" t="s">
        <v>474</v>
      </c>
      <c r="N117" s="423">
        <v>1101.875</v>
      </c>
      <c r="O117" s="423">
        <v>0</v>
      </c>
      <c r="P117" s="423">
        <v>1101.875</v>
      </c>
      <c r="Q117" s="423"/>
      <c r="R117" s="423">
        <v>46.779000000000003</v>
      </c>
      <c r="S117" s="423">
        <v>0</v>
      </c>
      <c r="T117" s="423">
        <v>46.779000000000003</v>
      </c>
      <c r="U117" s="423"/>
      <c r="V117" s="423">
        <v>2709.34</v>
      </c>
      <c r="W117" s="423">
        <v>0</v>
      </c>
      <c r="X117" s="423">
        <v>2709.34</v>
      </c>
      <c r="Y117" s="422" t="s">
        <v>474</v>
      </c>
      <c r="Z117" s="423">
        <v>108.986</v>
      </c>
      <c r="AA117" s="423">
        <v>0</v>
      </c>
      <c r="AB117" s="423">
        <v>108.986</v>
      </c>
      <c r="AC117" s="423"/>
      <c r="AD117" s="423">
        <v>849.05200000000002</v>
      </c>
      <c r="AE117" s="423">
        <v>0</v>
      </c>
      <c r="AF117" s="423">
        <v>849.05200000000002</v>
      </c>
      <c r="AG117" s="423"/>
      <c r="AH117" s="423">
        <v>0</v>
      </c>
      <c r="AI117" s="423">
        <v>0</v>
      </c>
      <c r="AJ117" s="423">
        <v>0</v>
      </c>
      <c r="AK117" s="422" t="s">
        <v>474</v>
      </c>
      <c r="AL117" s="423"/>
      <c r="AM117" s="423">
        <v>17675.862000000001</v>
      </c>
      <c r="AN117" s="423">
        <v>0</v>
      </c>
      <c r="AO117" s="423">
        <v>17675.862000000001</v>
      </c>
    </row>
    <row r="118" spans="1:41" s="417" customFormat="1" ht="10.15" customHeight="1">
      <c r="A118" s="421" t="s">
        <v>475</v>
      </c>
      <c r="B118" s="419">
        <v>0</v>
      </c>
      <c r="C118" s="419">
        <v>0</v>
      </c>
      <c r="D118" s="419">
        <v>0</v>
      </c>
      <c r="E118" s="419"/>
      <c r="F118" s="419">
        <v>0</v>
      </c>
      <c r="G118" s="419">
        <v>0</v>
      </c>
      <c r="H118" s="419">
        <v>0</v>
      </c>
      <c r="I118" s="419"/>
      <c r="J118" s="419">
        <v>0.214</v>
      </c>
      <c r="K118" s="419">
        <v>0</v>
      </c>
      <c r="L118" s="419">
        <v>0.214</v>
      </c>
      <c r="M118" s="421" t="s">
        <v>475</v>
      </c>
      <c r="N118" s="419">
        <v>69.971000000000004</v>
      </c>
      <c r="O118" s="419">
        <v>0</v>
      </c>
      <c r="P118" s="419">
        <v>69.971000000000004</v>
      </c>
      <c r="Q118" s="419"/>
      <c r="R118" s="419">
        <v>0</v>
      </c>
      <c r="S118" s="419">
        <v>0</v>
      </c>
      <c r="T118" s="419">
        <v>0</v>
      </c>
      <c r="U118" s="419"/>
      <c r="V118" s="419">
        <v>0</v>
      </c>
      <c r="W118" s="419">
        <v>0</v>
      </c>
      <c r="X118" s="419">
        <v>0</v>
      </c>
      <c r="Y118" s="421" t="s">
        <v>475</v>
      </c>
      <c r="Z118" s="419">
        <v>0</v>
      </c>
      <c r="AA118" s="419">
        <v>0</v>
      </c>
      <c r="AB118" s="419">
        <v>0</v>
      </c>
      <c r="AC118" s="419"/>
      <c r="AD118" s="419">
        <v>0</v>
      </c>
      <c r="AE118" s="419">
        <v>0</v>
      </c>
      <c r="AF118" s="419">
        <v>0</v>
      </c>
      <c r="AG118" s="419"/>
      <c r="AH118" s="419">
        <v>0</v>
      </c>
      <c r="AI118" s="419">
        <v>0</v>
      </c>
      <c r="AJ118" s="419">
        <v>0</v>
      </c>
      <c r="AK118" s="421" t="s">
        <v>475</v>
      </c>
      <c r="AL118" s="419"/>
      <c r="AM118" s="419">
        <v>70.185000000000002</v>
      </c>
      <c r="AN118" s="419">
        <v>0</v>
      </c>
      <c r="AO118" s="419">
        <v>70.185000000000002</v>
      </c>
    </row>
    <row r="119" spans="1:41" s="417" customFormat="1" ht="10.15" customHeight="1">
      <c r="A119" s="421" t="s">
        <v>476</v>
      </c>
      <c r="B119" s="419">
        <v>5306.692</v>
      </c>
      <c r="C119" s="419">
        <v>0</v>
      </c>
      <c r="D119" s="419">
        <v>5306.692</v>
      </c>
      <c r="E119" s="419"/>
      <c r="F119" s="419">
        <v>999.84699999999998</v>
      </c>
      <c r="G119" s="419">
        <v>0</v>
      </c>
      <c r="H119" s="419">
        <v>999.84699999999998</v>
      </c>
      <c r="I119" s="419"/>
      <c r="J119" s="419">
        <v>6553.0770000000002</v>
      </c>
      <c r="K119" s="419">
        <v>0</v>
      </c>
      <c r="L119" s="419">
        <v>6553.0770000000002</v>
      </c>
      <c r="M119" s="421" t="s">
        <v>476</v>
      </c>
      <c r="N119" s="419">
        <v>1031.903</v>
      </c>
      <c r="O119" s="419">
        <v>0</v>
      </c>
      <c r="P119" s="419">
        <v>1031.903</v>
      </c>
      <c r="Q119" s="419"/>
      <c r="R119" s="419">
        <v>46.779000000000003</v>
      </c>
      <c r="S119" s="419">
        <v>0</v>
      </c>
      <c r="T119" s="419">
        <v>46.779000000000003</v>
      </c>
      <c r="U119" s="419"/>
      <c r="V119" s="419">
        <v>2709.34</v>
      </c>
      <c r="W119" s="419">
        <v>0</v>
      </c>
      <c r="X119" s="419">
        <v>2709.34</v>
      </c>
      <c r="Y119" s="421" t="s">
        <v>476</v>
      </c>
      <c r="Z119" s="419">
        <v>108.986</v>
      </c>
      <c r="AA119" s="419">
        <v>0</v>
      </c>
      <c r="AB119" s="419">
        <v>108.986</v>
      </c>
      <c r="AC119" s="419"/>
      <c r="AD119" s="419">
        <v>849.05200000000002</v>
      </c>
      <c r="AE119" s="419">
        <v>0</v>
      </c>
      <c r="AF119" s="419">
        <v>849.05200000000002</v>
      </c>
      <c r="AG119" s="419"/>
      <c r="AH119" s="419">
        <v>0</v>
      </c>
      <c r="AI119" s="419">
        <v>0</v>
      </c>
      <c r="AJ119" s="419">
        <v>0</v>
      </c>
      <c r="AK119" s="421" t="s">
        <v>476</v>
      </c>
      <c r="AL119" s="419"/>
      <c r="AM119" s="419">
        <v>17605.675999999999</v>
      </c>
      <c r="AN119" s="419">
        <v>0</v>
      </c>
      <c r="AO119" s="419">
        <v>17605.675999999999</v>
      </c>
    </row>
    <row r="120" spans="1:41" s="25" customFormat="1" ht="5.0999999999999996" customHeight="1">
      <c r="A120" s="426"/>
      <c r="B120" s="423"/>
      <c r="C120" s="423"/>
      <c r="D120" s="423"/>
      <c r="E120" s="423"/>
      <c r="F120" s="423"/>
      <c r="G120" s="423"/>
      <c r="H120" s="423"/>
      <c r="I120" s="423"/>
      <c r="J120" s="423">
        <v>0</v>
      </c>
      <c r="K120" s="423">
        <v>0</v>
      </c>
      <c r="L120" s="423">
        <v>0</v>
      </c>
      <c r="M120" s="426"/>
      <c r="N120" s="423"/>
      <c r="O120" s="423"/>
      <c r="P120" s="423"/>
      <c r="Q120" s="423"/>
      <c r="R120" s="423"/>
      <c r="S120" s="423"/>
      <c r="T120" s="423"/>
      <c r="U120" s="423"/>
      <c r="V120" s="423">
        <v>0</v>
      </c>
      <c r="W120" s="423">
        <v>0</v>
      </c>
      <c r="X120" s="423">
        <v>0</v>
      </c>
      <c r="Y120" s="426"/>
      <c r="Z120" s="423"/>
      <c r="AA120" s="423"/>
      <c r="AB120" s="423"/>
      <c r="AC120" s="423"/>
      <c r="AD120" s="423"/>
      <c r="AE120" s="423"/>
      <c r="AF120" s="423"/>
      <c r="AG120" s="423"/>
      <c r="AH120" s="423"/>
      <c r="AI120" s="423"/>
      <c r="AJ120" s="423"/>
      <c r="AK120" s="426"/>
      <c r="AL120" s="423"/>
      <c r="AM120" s="423"/>
      <c r="AN120" s="423"/>
      <c r="AO120" s="423"/>
    </row>
    <row r="121" spans="1:41" s="25" customFormat="1" ht="10.15" customHeight="1">
      <c r="A121" s="465" t="s">
        <v>477</v>
      </c>
      <c r="B121" s="423">
        <v>0</v>
      </c>
      <c r="C121" s="423">
        <v>0</v>
      </c>
      <c r="D121" s="423">
        <v>0</v>
      </c>
      <c r="E121" s="423"/>
      <c r="F121" s="423">
        <v>0</v>
      </c>
      <c r="G121" s="423">
        <v>0</v>
      </c>
      <c r="H121" s="423">
        <v>0</v>
      </c>
      <c r="I121" s="423"/>
      <c r="J121" s="423">
        <v>0</v>
      </c>
      <c r="K121" s="423">
        <v>0</v>
      </c>
      <c r="L121" s="423">
        <v>0</v>
      </c>
      <c r="M121" s="465" t="s">
        <v>477</v>
      </c>
      <c r="N121" s="423">
        <v>0</v>
      </c>
      <c r="O121" s="423">
        <v>0</v>
      </c>
      <c r="P121" s="423">
        <v>0</v>
      </c>
      <c r="Q121" s="423"/>
      <c r="R121" s="423">
        <v>10713.326999999999</v>
      </c>
      <c r="S121" s="423">
        <v>0</v>
      </c>
      <c r="T121" s="423">
        <v>10713.326999999999</v>
      </c>
      <c r="U121" s="423"/>
      <c r="V121" s="423">
        <v>50171.669000000002</v>
      </c>
      <c r="W121" s="423">
        <v>0</v>
      </c>
      <c r="X121" s="423">
        <v>50171.669000000002</v>
      </c>
      <c r="Y121" s="465" t="s">
        <v>477</v>
      </c>
      <c r="Z121" s="423">
        <v>0</v>
      </c>
      <c r="AA121" s="423">
        <v>0</v>
      </c>
      <c r="AB121" s="423">
        <v>0</v>
      </c>
      <c r="AC121" s="423"/>
      <c r="AD121" s="423">
        <v>0</v>
      </c>
      <c r="AE121" s="423">
        <v>0</v>
      </c>
      <c r="AF121" s="423">
        <v>0</v>
      </c>
      <c r="AG121" s="423"/>
      <c r="AH121" s="423">
        <v>0</v>
      </c>
      <c r="AI121" s="423">
        <v>0</v>
      </c>
      <c r="AJ121" s="423">
        <v>0</v>
      </c>
      <c r="AK121" s="465" t="s">
        <v>477</v>
      </c>
      <c r="AL121" s="423"/>
      <c r="AM121" s="423">
        <v>60884.995999999999</v>
      </c>
      <c r="AN121" s="423">
        <v>0</v>
      </c>
      <c r="AO121" s="423">
        <v>60884.995999999999</v>
      </c>
    </row>
    <row r="122" spans="1:41" s="25" customFormat="1" ht="5.0999999999999996" customHeight="1">
      <c r="A122" s="421"/>
      <c r="B122" s="423"/>
      <c r="C122" s="423"/>
      <c r="D122" s="423"/>
      <c r="E122" s="423"/>
      <c r="F122" s="423"/>
      <c r="G122" s="423"/>
      <c r="H122" s="423"/>
      <c r="I122" s="423"/>
      <c r="J122" s="423">
        <v>0</v>
      </c>
      <c r="K122" s="423">
        <v>0</v>
      </c>
      <c r="L122" s="423">
        <v>0</v>
      </c>
      <c r="M122" s="421"/>
      <c r="N122" s="423"/>
      <c r="O122" s="423"/>
      <c r="P122" s="423"/>
      <c r="Q122" s="423"/>
      <c r="R122" s="423"/>
      <c r="S122" s="423"/>
      <c r="T122" s="423"/>
      <c r="U122" s="423"/>
      <c r="V122" s="423">
        <v>0</v>
      </c>
      <c r="W122" s="423">
        <v>0</v>
      </c>
      <c r="X122" s="423">
        <v>0</v>
      </c>
      <c r="Y122" s="421"/>
      <c r="Z122" s="423"/>
      <c r="AA122" s="423"/>
      <c r="AB122" s="423"/>
      <c r="AC122" s="423"/>
      <c r="AD122" s="423"/>
      <c r="AE122" s="423"/>
      <c r="AF122" s="423"/>
      <c r="AG122" s="423"/>
      <c r="AH122" s="423"/>
      <c r="AI122" s="423"/>
      <c r="AJ122" s="423"/>
      <c r="AK122" s="421"/>
      <c r="AL122" s="423"/>
      <c r="AM122" s="423"/>
      <c r="AN122" s="423"/>
      <c r="AO122" s="423"/>
    </row>
    <row r="123" spans="1:41" s="417" customFormat="1" ht="10.15" customHeight="1">
      <c r="A123" s="415" t="s">
        <v>478</v>
      </c>
      <c r="B123" s="416">
        <v>1880624.3289999999</v>
      </c>
      <c r="C123" s="416">
        <v>60288.578000000001</v>
      </c>
      <c r="D123" s="416">
        <v>1940912.9069999999</v>
      </c>
      <c r="E123" s="416"/>
      <c r="F123" s="416">
        <v>4026551.73</v>
      </c>
      <c r="G123" s="416">
        <v>33859.226000000002</v>
      </c>
      <c r="H123" s="416">
        <v>4060410.9569999999</v>
      </c>
      <c r="I123" s="416"/>
      <c r="J123" s="416">
        <v>2248168.3539999998</v>
      </c>
      <c r="K123" s="416">
        <v>15793.532999999999</v>
      </c>
      <c r="L123" s="416">
        <v>2263961.8870000001</v>
      </c>
      <c r="M123" s="415" t="s">
        <v>478</v>
      </c>
      <c r="N123" s="416">
        <v>1401524.0260000001</v>
      </c>
      <c r="O123" s="416">
        <v>1992.5820000000001</v>
      </c>
      <c r="P123" s="416">
        <v>1403516.608</v>
      </c>
      <c r="Q123" s="416"/>
      <c r="R123" s="416">
        <v>257380.967</v>
      </c>
      <c r="S123" s="416">
        <v>21942.433000000001</v>
      </c>
      <c r="T123" s="416">
        <v>279323.40100000001</v>
      </c>
      <c r="U123" s="416"/>
      <c r="V123" s="416">
        <v>1591086.1710000001</v>
      </c>
      <c r="W123" s="416">
        <v>50358.836000000003</v>
      </c>
      <c r="X123" s="416">
        <v>1641445.007</v>
      </c>
      <c r="Y123" s="415" t="s">
        <v>478</v>
      </c>
      <c r="Z123" s="416">
        <v>839824.43500000006</v>
      </c>
      <c r="AA123" s="416">
        <v>360038.44</v>
      </c>
      <c r="AB123" s="416">
        <v>1199862.8759999999</v>
      </c>
      <c r="AC123" s="416"/>
      <c r="AD123" s="416">
        <v>586898.24100000004</v>
      </c>
      <c r="AE123" s="416">
        <v>3591.2979999999998</v>
      </c>
      <c r="AF123" s="416">
        <v>590489.54</v>
      </c>
      <c r="AG123" s="416"/>
      <c r="AH123" s="416">
        <v>291941.239</v>
      </c>
      <c r="AI123" s="416">
        <v>254.97</v>
      </c>
      <c r="AJ123" s="416">
        <v>292196.21000000002</v>
      </c>
      <c r="AK123" s="415" t="s">
        <v>478</v>
      </c>
      <c r="AL123" s="416"/>
      <c r="AM123" s="416">
        <v>13123999.492000002</v>
      </c>
      <c r="AN123" s="416">
        <v>548119.89599999995</v>
      </c>
      <c r="AO123" s="416">
        <v>13672119.393000003</v>
      </c>
    </row>
    <row r="124" spans="1:41" s="25" customFormat="1" ht="5.0999999999999996" customHeight="1">
      <c r="A124" s="421"/>
      <c r="B124" s="423"/>
      <c r="C124" s="423"/>
      <c r="D124" s="423"/>
      <c r="E124" s="423"/>
      <c r="F124" s="423"/>
      <c r="G124" s="423"/>
      <c r="H124" s="423"/>
      <c r="I124" s="423"/>
      <c r="J124" s="423">
        <v>0</v>
      </c>
      <c r="K124" s="423">
        <v>0</v>
      </c>
      <c r="L124" s="423">
        <v>0</v>
      </c>
      <c r="M124" s="421"/>
      <c r="N124" s="423"/>
      <c r="O124" s="423"/>
      <c r="P124" s="423"/>
      <c r="Q124" s="423"/>
      <c r="R124" s="423"/>
      <c r="S124" s="423"/>
      <c r="T124" s="423"/>
      <c r="U124" s="423"/>
      <c r="V124" s="423">
        <v>0</v>
      </c>
      <c r="W124" s="423">
        <v>0</v>
      </c>
      <c r="X124" s="423">
        <v>0</v>
      </c>
      <c r="Y124" s="421"/>
      <c r="Z124" s="423"/>
      <c r="AA124" s="423"/>
      <c r="AB124" s="423"/>
      <c r="AC124" s="423"/>
      <c r="AD124" s="423"/>
      <c r="AE124" s="423"/>
      <c r="AF124" s="423"/>
      <c r="AG124" s="423"/>
      <c r="AH124" s="423"/>
      <c r="AI124" s="423"/>
      <c r="AJ124" s="423"/>
      <c r="AK124" s="421"/>
      <c r="AL124" s="423"/>
      <c r="AM124" s="423"/>
      <c r="AN124" s="423"/>
      <c r="AO124" s="423"/>
    </row>
    <row r="125" spans="1:41" s="417" customFormat="1" ht="10.15" customHeight="1">
      <c r="A125" s="415" t="s">
        <v>479</v>
      </c>
      <c r="B125" s="416">
        <v>763397.86499999999</v>
      </c>
      <c r="C125" s="416">
        <v>0</v>
      </c>
      <c r="D125" s="416">
        <v>763397.86499999999</v>
      </c>
      <c r="E125" s="416"/>
      <c r="F125" s="416">
        <v>959558.39</v>
      </c>
      <c r="G125" s="416">
        <v>0</v>
      </c>
      <c r="H125" s="416">
        <v>959558.39</v>
      </c>
      <c r="I125" s="416"/>
      <c r="J125" s="416">
        <v>419091.04200000002</v>
      </c>
      <c r="K125" s="416">
        <v>0</v>
      </c>
      <c r="L125" s="416">
        <v>419091.04200000002</v>
      </c>
      <c r="M125" s="415" t="s">
        <v>479</v>
      </c>
      <c r="N125" s="416">
        <v>364405.52500000002</v>
      </c>
      <c r="O125" s="416">
        <v>0</v>
      </c>
      <c r="P125" s="416">
        <v>364405.52500000002</v>
      </c>
      <c r="Q125" s="416"/>
      <c r="R125" s="416">
        <v>51271.290999999997</v>
      </c>
      <c r="S125" s="416">
        <v>0</v>
      </c>
      <c r="T125" s="416">
        <v>51271.290999999997</v>
      </c>
      <c r="U125" s="416"/>
      <c r="V125" s="416">
        <v>326128.83100000001</v>
      </c>
      <c r="W125" s="416">
        <v>0</v>
      </c>
      <c r="X125" s="416">
        <v>326128.83100000001</v>
      </c>
      <c r="Y125" s="415" t="s">
        <v>479</v>
      </c>
      <c r="Z125" s="416">
        <v>356224.69500000001</v>
      </c>
      <c r="AA125" s="416">
        <v>0</v>
      </c>
      <c r="AB125" s="416">
        <v>356224.69500000001</v>
      </c>
      <c r="AC125" s="416"/>
      <c r="AD125" s="416">
        <v>66994.873000000007</v>
      </c>
      <c r="AE125" s="416">
        <v>0</v>
      </c>
      <c r="AF125" s="416">
        <v>66994.873000000007</v>
      </c>
      <c r="AG125" s="416"/>
      <c r="AH125" s="416">
        <v>115016.076</v>
      </c>
      <c r="AI125" s="416">
        <v>0</v>
      </c>
      <c r="AJ125" s="416">
        <v>115016.076</v>
      </c>
      <c r="AK125" s="415" t="s">
        <v>479</v>
      </c>
      <c r="AL125" s="416"/>
      <c r="AM125" s="416">
        <v>3422088.588</v>
      </c>
      <c r="AN125" s="416">
        <v>0</v>
      </c>
      <c r="AO125" s="416">
        <v>3422088.588</v>
      </c>
    </row>
    <row r="126" spans="1:41" s="417" customFormat="1" ht="10.15" customHeight="1">
      <c r="A126" s="421" t="s">
        <v>480</v>
      </c>
      <c r="B126" s="419">
        <v>528768.99100000004</v>
      </c>
      <c r="C126" s="419">
        <v>0</v>
      </c>
      <c r="D126" s="419">
        <v>528768.99100000004</v>
      </c>
      <c r="E126" s="419"/>
      <c r="F126" s="419">
        <v>749670.13500000001</v>
      </c>
      <c r="G126" s="419">
        <v>0</v>
      </c>
      <c r="H126" s="419">
        <v>749670.13500000001</v>
      </c>
      <c r="I126" s="419"/>
      <c r="J126" s="419">
        <v>285105.26500000001</v>
      </c>
      <c r="K126" s="419">
        <v>0</v>
      </c>
      <c r="L126" s="419">
        <v>285105.26500000001</v>
      </c>
      <c r="M126" s="421" t="s">
        <v>480</v>
      </c>
      <c r="N126" s="419">
        <v>264442.52799999999</v>
      </c>
      <c r="O126" s="419">
        <v>0</v>
      </c>
      <c r="P126" s="419">
        <v>264442.52799999999</v>
      </c>
      <c r="Q126" s="419"/>
      <c r="R126" s="419">
        <v>91105.567999999999</v>
      </c>
      <c r="S126" s="419">
        <v>0</v>
      </c>
      <c r="T126" s="419">
        <v>91105.567999999999</v>
      </c>
      <c r="U126" s="419"/>
      <c r="V126" s="419">
        <v>422540.179</v>
      </c>
      <c r="W126" s="419">
        <v>0</v>
      </c>
      <c r="X126" s="419">
        <v>422540.179</v>
      </c>
      <c r="Y126" s="421" t="s">
        <v>480</v>
      </c>
      <c r="Z126" s="419">
        <v>234217.63699999999</v>
      </c>
      <c r="AA126" s="419">
        <v>0</v>
      </c>
      <c r="AB126" s="419">
        <v>234217.63699999999</v>
      </c>
      <c r="AC126" s="419"/>
      <c r="AD126" s="419">
        <v>77714.97</v>
      </c>
      <c r="AE126" s="419">
        <v>0</v>
      </c>
      <c r="AF126" s="419">
        <v>77714.97</v>
      </c>
      <c r="AG126" s="419"/>
      <c r="AH126" s="419">
        <v>173691.625</v>
      </c>
      <c r="AI126" s="419">
        <v>0</v>
      </c>
      <c r="AJ126" s="419">
        <v>173691.625</v>
      </c>
      <c r="AK126" s="421" t="s">
        <v>480</v>
      </c>
      <c r="AL126" s="419"/>
      <c r="AM126" s="419">
        <v>2827256.8980000005</v>
      </c>
      <c r="AN126" s="419">
        <v>0</v>
      </c>
      <c r="AO126" s="419">
        <v>2827256.8980000005</v>
      </c>
    </row>
    <row r="127" spans="1:41" s="417" customFormat="1" ht="10.15" customHeight="1">
      <c r="A127" s="421" t="s">
        <v>481</v>
      </c>
      <c r="B127" s="419">
        <v>811.87599999999998</v>
      </c>
      <c r="C127" s="419">
        <v>0</v>
      </c>
      <c r="D127" s="419">
        <v>811.87599999999998</v>
      </c>
      <c r="E127" s="419"/>
      <c r="F127" s="419">
        <v>448.755</v>
      </c>
      <c r="G127" s="419">
        <v>0</v>
      </c>
      <c r="H127" s="419">
        <v>448.755</v>
      </c>
      <c r="I127" s="419"/>
      <c r="J127" s="419">
        <v>38085.906000000003</v>
      </c>
      <c r="K127" s="419">
        <v>0</v>
      </c>
      <c r="L127" s="419">
        <v>38085.906000000003</v>
      </c>
      <c r="M127" s="421" t="s">
        <v>481</v>
      </c>
      <c r="N127" s="419">
        <v>7.0000000000000001E-3</v>
      </c>
      <c r="O127" s="419">
        <v>0</v>
      </c>
      <c r="P127" s="419">
        <v>7.0000000000000001E-3</v>
      </c>
      <c r="Q127" s="419"/>
      <c r="R127" s="419">
        <v>10500</v>
      </c>
      <c r="S127" s="419">
        <v>0</v>
      </c>
      <c r="T127" s="419">
        <v>10500</v>
      </c>
      <c r="U127" s="419"/>
      <c r="V127" s="419">
        <v>0</v>
      </c>
      <c r="W127" s="419">
        <v>0</v>
      </c>
      <c r="X127" s="419">
        <v>0</v>
      </c>
      <c r="Y127" s="421" t="s">
        <v>481</v>
      </c>
      <c r="Z127" s="419">
        <v>0</v>
      </c>
      <c r="AA127" s="419">
        <v>0</v>
      </c>
      <c r="AB127" s="419">
        <v>0</v>
      </c>
      <c r="AC127" s="419"/>
      <c r="AD127" s="419">
        <v>82.447999999999993</v>
      </c>
      <c r="AE127" s="419">
        <v>0</v>
      </c>
      <c r="AF127" s="419">
        <v>82.447999999999993</v>
      </c>
      <c r="AG127" s="419"/>
      <c r="AH127" s="419">
        <v>0</v>
      </c>
      <c r="AI127" s="419">
        <v>0</v>
      </c>
      <c r="AJ127" s="419">
        <v>0</v>
      </c>
      <c r="AK127" s="421" t="s">
        <v>481</v>
      </c>
      <c r="AL127" s="419"/>
      <c r="AM127" s="419">
        <v>49928.991999999998</v>
      </c>
      <c r="AN127" s="419">
        <v>0</v>
      </c>
      <c r="AO127" s="419">
        <v>49928.991999999998</v>
      </c>
    </row>
    <row r="128" spans="1:41" s="417" customFormat="1" ht="10.15" customHeight="1">
      <c r="A128" s="421" t="s">
        <v>482</v>
      </c>
      <c r="B128" s="419">
        <v>185069.147</v>
      </c>
      <c r="C128" s="419">
        <v>0</v>
      </c>
      <c r="D128" s="419">
        <v>185069.147</v>
      </c>
      <c r="E128" s="419"/>
      <c r="F128" s="419">
        <v>105658.96799999999</v>
      </c>
      <c r="G128" s="419">
        <v>0</v>
      </c>
      <c r="H128" s="419">
        <v>105658.96799999999</v>
      </c>
      <c r="I128" s="419"/>
      <c r="J128" s="419">
        <v>83204.076000000001</v>
      </c>
      <c r="K128" s="419">
        <v>0</v>
      </c>
      <c r="L128" s="419">
        <v>83204.076000000001</v>
      </c>
      <c r="M128" s="421" t="s">
        <v>482</v>
      </c>
      <c r="N128" s="419">
        <v>39167.665000000001</v>
      </c>
      <c r="O128" s="419">
        <v>0</v>
      </c>
      <c r="P128" s="419">
        <v>39167.665000000001</v>
      </c>
      <c r="Q128" s="419"/>
      <c r="R128" s="419">
        <v>0</v>
      </c>
      <c r="S128" s="419">
        <v>0</v>
      </c>
      <c r="T128" s="419">
        <v>0</v>
      </c>
      <c r="U128" s="419"/>
      <c r="V128" s="419">
        <v>20407.616000000002</v>
      </c>
      <c r="W128" s="419">
        <v>0</v>
      </c>
      <c r="X128" s="419">
        <v>20407.616000000002</v>
      </c>
      <c r="Y128" s="421" t="s">
        <v>482</v>
      </c>
      <c r="Z128" s="419">
        <v>60196.468000000001</v>
      </c>
      <c r="AA128" s="419">
        <v>0</v>
      </c>
      <c r="AB128" s="419">
        <v>60196.468000000001</v>
      </c>
      <c r="AC128" s="419"/>
      <c r="AD128" s="419">
        <v>7037.8339999999998</v>
      </c>
      <c r="AE128" s="419">
        <v>0</v>
      </c>
      <c r="AF128" s="419">
        <v>7037.8339999999998</v>
      </c>
      <c r="AG128" s="419"/>
      <c r="AH128" s="419">
        <v>0</v>
      </c>
      <c r="AI128" s="419">
        <v>0</v>
      </c>
      <c r="AJ128" s="419">
        <v>0</v>
      </c>
      <c r="AK128" s="421" t="s">
        <v>482</v>
      </c>
      <c r="AL128" s="419"/>
      <c r="AM128" s="419">
        <v>500741.77399999992</v>
      </c>
      <c r="AN128" s="419">
        <v>0</v>
      </c>
      <c r="AO128" s="419">
        <v>500741.77399999992</v>
      </c>
    </row>
    <row r="129" spans="1:41" s="417" customFormat="1" ht="10.15" customHeight="1">
      <c r="A129" s="421" t="s">
        <v>483</v>
      </c>
      <c r="B129" s="419">
        <v>1812.5650000000001</v>
      </c>
      <c r="C129" s="419">
        <v>0</v>
      </c>
      <c r="D129" s="419">
        <v>1812.5650000000001</v>
      </c>
      <c r="E129" s="419"/>
      <c r="F129" s="419">
        <v>277.452</v>
      </c>
      <c r="G129" s="419">
        <v>0</v>
      </c>
      <c r="H129" s="419">
        <v>277.452</v>
      </c>
      <c r="I129" s="419"/>
      <c r="J129" s="419">
        <v>-0.42099999999999999</v>
      </c>
      <c r="K129" s="419">
        <v>0</v>
      </c>
      <c r="L129" s="419">
        <v>-0.42099999999999999</v>
      </c>
      <c r="M129" s="421" t="s">
        <v>483</v>
      </c>
      <c r="N129" s="419">
        <v>127.57599999999999</v>
      </c>
      <c r="O129" s="419">
        <v>0</v>
      </c>
      <c r="P129" s="419">
        <v>127.57599999999999</v>
      </c>
      <c r="Q129" s="419"/>
      <c r="R129" s="419">
        <v>0</v>
      </c>
      <c r="S129" s="419">
        <v>0</v>
      </c>
      <c r="T129" s="419">
        <v>0</v>
      </c>
      <c r="U129" s="419"/>
      <c r="V129" s="419">
        <v>0</v>
      </c>
      <c r="W129" s="419">
        <v>0</v>
      </c>
      <c r="X129" s="419">
        <v>0</v>
      </c>
      <c r="Y129" s="421" t="s">
        <v>483</v>
      </c>
      <c r="Z129" s="419">
        <v>0</v>
      </c>
      <c r="AA129" s="419">
        <v>0</v>
      </c>
      <c r="AB129" s="419">
        <v>0</v>
      </c>
      <c r="AC129" s="419"/>
      <c r="AD129" s="419">
        <v>0</v>
      </c>
      <c r="AE129" s="419">
        <v>0</v>
      </c>
      <c r="AF129" s="419">
        <v>0</v>
      </c>
      <c r="AG129" s="419"/>
      <c r="AH129" s="419">
        <v>0.48599999999999999</v>
      </c>
      <c r="AI129" s="419">
        <v>0</v>
      </c>
      <c r="AJ129" s="419">
        <v>0.48599999999999999</v>
      </c>
      <c r="AK129" s="421" t="s">
        <v>483</v>
      </c>
      <c r="AL129" s="419"/>
      <c r="AM129" s="419">
        <v>2217.6579999999999</v>
      </c>
      <c r="AN129" s="419">
        <v>0</v>
      </c>
      <c r="AO129" s="419">
        <v>2217.6579999999999</v>
      </c>
    </row>
    <row r="130" spans="1:41" s="417" customFormat="1" ht="10.15" customHeight="1">
      <c r="A130" s="421" t="s">
        <v>484</v>
      </c>
      <c r="B130" s="419">
        <v>0</v>
      </c>
      <c r="C130" s="419">
        <v>0</v>
      </c>
      <c r="D130" s="419">
        <v>0</v>
      </c>
      <c r="E130" s="419"/>
      <c r="F130" s="419">
        <v>0</v>
      </c>
      <c r="G130" s="419">
        <v>0</v>
      </c>
      <c r="H130" s="419">
        <v>0</v>
      </c>
      <c r="I130" s="419"/>
      <c r="J130" s="419">
        <v>0</v>
      </c>
      <c r="K130" s="419">
        <v>0</v>
      </c>
      <c r="L130" s="419">
        <v>0</v>
      </c>
      <c r="M130" s="421" t="s">
        <v>484</v>
      </c>
      <c r="N130" s="419">
        <v>244.011</v>
      </c>
      <c r="O130" s="419">
        <v>0</v>
      </c>
      <c r="P130" s="419">
        <v>244.011</v>
      </c>
      <c r="Q130" s="419"/>
      <c r="R130" s="419">
        <v>-37435.186000000002</v>
      </c>
      <c r="S130" s="419">
        <v>0</v>
      </c>
      <c r="T130" s="419">
        <v>-37435.186000000002</v>
      </c>
      <c r="U130" s="419"/>
      <c r="V130" s="419">
        <v>-84574.043999999994</v>
      </c>
      <c r="W130" s="419">
        <v>0</v>
      </c>
      <c r="X130" s="419">
        <v>-84574.043999999994</v>
      </c>
      <c r="Y130" s="421" t="s">
        <v>484</v>
      </c>
      <c r="Z130" s="419">
        <v>8437.8189999999995</v>
      </c>
      <c r="AA130" s="419">
        <v>0</v>
      </c>
      <c r="AB130" s="419">
        <v>8437.8189999999995</v>
      </c>
      <c r="AC130" s="419"/>
      <c r="AD130" s="419">
        <v>-15891.093000000001</v>
      </c>
      <c r="AE130" s="419">
        <v>0</v>
      </c>
      <c r="AF130" s="419">
        <v>-15891.093000000001</v>
      </c>
      <c r="AG130" s="419"/>
      <c r="AH130" s="419">
        <v>-45207.218000000001</v>
      </c>
      <c r="AI130" s="419">
        <v>0</v>
      </c>
      <c r="AJ130" s="419">
        <v>-45207.218000000001</v>
      </c>
      <c r="AK130" s="421" t="s">
        <v>484</v>
      </c>
      <c r="AL130" s="419"/>
      <c r="AM130" s="419">
        <v>-174425.71099999998</v>
      </c>
      <c r="AN130" s="419">
        <v>0</v>
      </c>
      <c r="AO130" s="419">
        <v>-174425.71099999998</v>
      </c>
    </row>
    <row r="131" spans="1:41" s="25" customFormat="1" ht="10.15" customHeight="1">
      <c r="A131" s="421" t="s">
        <v>485</v>
      </c>
      <c r="B131" s="419">
        <v>46935.284</v>
      </c>
      <c r="C131" s="419">
        <v>0</v>
      </c>
      <c r="D131" s="419">
        <v>46935.284</v>
      </c>
      <c r="E131" s="419"/>
      <c r="F131" s="419">
        <v>103503.07799999999</v>
      </c>
      <c r="G131" s="419">
        <v>0</v>
      </c>
      <c r="H131" s="419">
        <v>103503.07799999999</v>
      </c>
      <c r="I131" s="419"/>
      <c r="J131" s="419">
        <v>12696.216</v>
      </c>
      <c r="K131" s="419">
        <v>0</v>
      </c>
      <c r="L131" s="419">
        <v>12696.216</v>
      </c>
      <c r="M131" s="421" t="s">
        <v>485</v>
      </c>
      <c r="N131" s="419">
        <v>60423.735000000001</v>
      </c>
      <c r="O131" s="419">
        <v>0</v>
      </c>
      <c r="P131" s="419">
        <v>60423.735000000001</v>
      </c>
      <c r="Q131" s="419"/>
      <c r="R131" s="419">
        <v>-12899.09</v>
      </c>
      <c r="S131" s="419">
        <v>0</v>
      </c>
      <c r="T131" s="419">
        <v>-12899.09</v>
      </c>
      <c r="U131" s="419"/>
      <c r="V131" s="419">
        <v>-32244.918000000001</v>
      </c>
      <c r="W131" s="419">
        <v>0</v>
      </c>
      <c r="X131" s="419">
        <v>-32244.918000000001</v>
      </c>
      <c r="Y131" s="421" t="s">
        <v>485</v>
      </c>
      <c r="Z131" s="419">
        <v>53372.77</v>
      </c>
      <c r="AA131" s="419">
        <v>0</v>
      </c>
      <c r="AB131" s="419">
        <v>53372.77</v>
      </c>
      <c r="AC131" s="419"/>
      <c r="AD131" s="419">
        <v>-1949.2850000000001</v>
      </c>
      <c r="AE131" s="419">
        <v>0</v>
      </c>
      <c r="AF131" s="419">
        <v>-1949.2850000000001</v>
      </c>
      <c r="AG131" s="419"/>
      <c r="AH131" s="419">
        <v>-13468.816000000001</v>
      </c>
      <c r="AI131" s="419">
        <v>0</v>
      </c>
      <c r="AJ131" s="419">
        <v>-13468.816000000001</v>
      </c>
      <c r="AK131" s="421" t="s">
        <v>485</v>
      </c>
      <c r="AL131" s="419"/>
      <c r="AM131" s="419">
        <v>216368.97399999996</v>
      </c>
      <c r="AN131" s="419">
        <v>0</v>
      </c>
      <c r="AO131" s="419">
        <v>216368.97399999996</v>
      </c>
    </row>
    <row r="132" spans="1:41" s="417" customFormat="1" ht="5.0999999999999996" customHeight="1">
      <c r="A132" s="421"/>
      <c r="B132" s="423"/>
      <c r="C132" s="423"/>
      <c r="D132" s="423"/>
      <c r="E132" s="423"/>
      <c r="F132" s="423"/>
      <c r="G132" s="423"/>
      <c r="H132" s="423"/>
      <c r="I132" s="423"/>
      <c r="J132" s="423">
        <v>0</v>
      </c>
      <c r="K132" s="423">
        <v>0</v>
      </c>
      <c r="L132" s="423">
        <v>0</v>
      </c>
      <c r="M132" s="421"/>
      <c r="N132" s="423"/>
      <c r="O132" s="423"/>
      <c r="P132" s="423"/>
      <c r="Q132" s="423"/>
      <c r="R132" s="423"/>
      <c r="S132" s="423"/>
      <c r="T132" s="423"/>
      <c r="U132" s="423"/>
      <c r="V132" s="423">
        <v>0</v>
      </c>
      <c r="W132" s="423">
        <v>0</v>
      </c>
      <c r="X132" s="423">
        <v>0</v>
      </c>
      <c r="Y132" s="421"/>
      <c r="Z132" s="423"/>
      <c r="AA132" s="423"/>
      <c r="AB132" s="423"/>
      <c r="AC132" s="423"/>
      <c r="AD132" s="423"/>
      <c r="AE132" s="423"/>
      <c r="AF132" s="423"/>
      <c r="AG132" s="423"/>
      <c r="AH132" s="423"/>
      <c r="AI132" s="423"/>
      <c r="AJ132" s="423"/>
      <c r="AK132" s="421"/>
      <c r="AL132" s="423"/>
      <c r="AM132" s="423"/>
      <c r="AN132" s="423"/>
      <c r="AO132" s="423"/>
    </row>
    <row r="133" spans="1:41" s="25" customFormat="1" ht="10.15" customHeight="1">
      <c r="A133" s="415" t="s">
        <v>486</v>
      </c>
      <c r="B133" s="416">
        <v>2644022.1940000001</v>
      </c>
      <c r="C133" s="416">
        <v>60288.578000000001</v>
      </c>
      <c r="D133" s="416">
        <v>2704310.7719999999</v>
      </c>
      <c r="E133" s="416"/>
      <c r="F133" s="416">
        <v>4986110.12</v>
      </c>
      <c r="G133" s="416">
        <v>33859.226000000002</v>
      </c>
      <c r="H133" s="416">
        <v>5019969.3470000001</v>
      </c>
      <c r="I133" s="416"/>
      <c r="J133" s="416">
        <v>2667259.3960000002</v>
      </c>
      <c r="K133" s="416">
        <v>15793.532999999999</v>
      </c>
      <c r="L133" s="416">
        <v>2683052.9300000002</v>
      </c>
      <c r="M133" s="415" t="s">
        <v>486</v>
      </c>
      <c r="N133" s="416">
        <v>1765929.551</v>
      </c>
      <c r="O133" s="416">
        <v>1992.5820000000001</v>
      </c>
      <c r="P133" s="416">
        <v>1767922.1329999999</v>
      </c>
      <c r="Q133" s="416"/>
      <c r="R133" s="416">
        <v>308652.25900000002</v>
      </c>
      <c r="S133" s="416">
        <v>21942.433000000001</v>
      </c>
      <c r="T133" s="416">
        <v>330594.69300000003</v>
      </c>
      <c r="U133" s="416"/>
      <c r="V133" s="416">
        <v>1917215.0020000001</v>
      </c>
      <c r="W133" s="416">
        <v>50358.836000000003</v>
      </c>
      <c r="X133" s="416">
        <v>1967573.838</v>
      </c>
      <c r="Y133" s="415" t="s">
        <v>486</v>
      </c>
      <c r="Z133" s="416">
        <v>1196049.1310000001</v>
      </c>
      <c r="AA133" s="416">
        <v>360038.44</v>
      </c>
      <c r="AB133" s="416">
        <v>1556087.5719999999</v>
      </c>
      <c r="AC133" s="416"/>
      <c r="AD133" s="416">
        <v>653893.11499999999</v>
      </c>
      <c r="AE133" s="416">
        <v>3591.2979999999998</v>
      </c>
      <c r="AF133" s="416">
        <v>657484.41299999994</v>
      </c>
      <c r="AG133" s="416"/>
      <c r="AH133" s="416">
        <v>406957.31599999999</v>
      </c>
      <c r="AI133" s="416">
        <v>254.97</v>
      </c>
      <c r="AJ133" s="416">
        <v>407212.28600000002</v>
      </c>
      <c r="AK133" s="415" t="s">
        <v>486</v>
      </c>
      <c r="AL133" s="416"/>
      <c r="AM133" s="416">
        <v>16546088.084000001</v>
      </c>
      <c r="AN133" s="416">
        <v>548119.89599999995</v>
      </c>
      <c r="AO133" s="416">
        <v>17094207.984000001</v>
      </c>
    </row>
    <row r="134" spans="1:41" s="417" customFormat="1" ht="2.25" customHeight="1">
      <c r="A134" s="427"/>
      <c r="B134" s="416"/>
      <c r="C134" s="416"/>
      <c r="D134" s="416"/>
      <c r="E134" s="416"/>
      <c r="F134" s="416"/>
      <c r="G134" s="416"/>
      <c r="H134" s="416"/>
      <c r="I134" s="416"/>
      <c r="J134" s="416">
        <v>0</v>
      </c>
      <c r="K134" s="416">
        <v>0</v>
      </c>
      <c r="L134" s="416">
        <v>0</v>
      </c>
      <c r="M134" s="427"/>
      <c r="N134" s="416"/>
      <c r="O134" s="416"/>
      <c r="P134" s="416"/>
      <c r="Q134" s="416"/>
      <c r="R134" s="416"/>
      <c r="S134" s="416"/>
      <c r="T134" s="416"/>
      <c r="U134" s="416"/>
      <c r="V134" s="416">
        <v>0</v>
      </c>
      <c r="W134" s="416">
        <v>0</v>
      </c>
      <c r="X134" s="416">
        <v>0</v>
      </c>
      <c r="Y134" s="427"/>
      <c r="Z134" s="416"/>
      <c r="AA134" s="416"/>
      <c r="AB134" s="416"/>
      <c r="AC134" s="416"/>
      <c r="AD134" s="416"/>
      <c r="AE134" s="416"/>
      <c r="AF134" s="416"/>
      <c r="AG134" s="416"/>
      <c r="AH134" s="416"/>
      <c r="AI134" s="416"/>
      <c r="AJ134" s="416"/>
      <c r="AK134" s="427"/>
      <c r="AL134" s="416"/>
      <c r="AM134" s="416"/>
      <c r="AN134" s="416"/>
      <c r="AO134" s="416"/>
    </row>
    <row r="135" spans="1:41" s="417" customFormat="1" ht="12.75" customHeight="1">
      <c r="A135" s="427" t="s">
        <v>487</v>
      </c>
      <c r="B135" s="428">
        <v>1008074.873</v>
      </c>
      <c r="C135" s="428">
        <v>0</v>
      </c>
      <c r="D135" s="428">
        <v>1008074.873</v>
      </c>
      <c r="E135" s="428"/>
      <c r="F135" s="428">
        <v>77882.115999999995</v>
      </c>
      <c r="G135" s="428">
        <v>0</v>
      </c>
      <c r="H135" s="428">
        <v>77882.115999999995</v>
      </c>
      <c r="I135" s="416"/>
      <c r="J135" s="428">
        <v>492.62299999999999</v>
      </c>
      <c r="K135" s="428">
        <v>0</v>
      </c>
      <c r="L135" s="428">
        <v>492.62299999999999</v>
      </c>
      <c r="M135" s="415" t="s">
        <v>487</v>
      </c>
      <c r="N135" s="428">
        <v>10221.416999999999</v>
      </c>
      <c r="O135" s="428">
        <v>0</v>
      </c>
      <c r="P135" s="428">
        <v>10221.416999999999</v>
      </c>
      <c r="Q135" s="428"/>
      <c r="R135" s="428">
        <v>0</v>
      </c>
      <c r="S135" s="428">
        <v>0</v>
      </c>
      <c r="T135" s="428">
        <v>0</v>
      </c>
      <c r="U135" s="416"/>
      <c r="V135" s="428">
        <v>4938808.7369999997</v>
      </c>
      <c r="W135" s="428">
        <v>0</v>
      </c>
      <c r="X135" s="428">
        <v>4938808.7369999997</v>
      </c>
      <c r="Y135" s="415" t="s">
        <v>487</v>
      </c>
      <c r="Z135" s="428">
        <v>0</v>
      </c>
      <c r="AA135" s="428">
        <v>160807.44</v>
      </c>
      <c r="AB135" s="428">
        <v>160807.44</v>
      </c>
      <c r="AC135" s="428"/>
      <c r="AD135" s="428">
        <v>0</v>
      </c>
      <c r="AE135" s="428">
        <v>0</v>
      </c>
      <c r="AF135" s="428">
        <v>0</v>
      </c>
      <c r="AG135" s="416"/>
      <c r="AH135" s="428">
        <v>0</v>
      </c>
      <c r="AI135" s="428">
        <v>0</v>
      </c>
      <c r="AJ135" s="428">
        <v>0</v>
      </c>
      <c r="AK135" s="415" t="s">
        <v>487</v>
      </c>
      <c r="AL135" s="416"/>
      <c r="AM135" s="428">
        <v>6035479.7659999998</v>
      </c>
      <c r="AN135" s="428">
        <v>160807.44</v>
      </c>
      <c r="AO135" s="428">
        <v>6196287.2060000002</v>
      </c>
    </row>
    <row r="136" spans="1:41" s="417" customFormat="1" ht="10.15" customHeight="1">
      <c r="A136" s="421" t="s">
        <v>488</v>
      </c>
      <c r="B136" s="419">
        <v>0</v>
      </c>
      <c r="C136" s="419">
        <v>0</v>
      </c>
      <c r="D136" s="419">
        <v>0</v>
      </c>
      <c r="E136" s="419"/>
      <c r="F136" s="419">
        <v>0</v>
      </c>
      <c r="G136" s="419">
        <v>0</v>
      </c>
      <c r="H136" s="419">
        <v>0</v>
      </c>
      <c r="I136" s="419"/>
      <c r="J136" s="419">
        <v>0</v>
      </c>
      <c r="K136" s="419">
        <v>0</v>
      </c>
      <c r="L136" s="419">
        <v>0</v>
      </c>
      <c r="M136" s="421" t="s">
        <v>488</v>
      </c>
      <c r="N136" s="419">
        <v>10080.834999999999</v>
      </c>
      <c r="O136" s="419">
        <v>0</v>
      </c>
      <c r="P136" s="419">
        <v>10080.834999999999</v>
      </c>
      <c r="Q136" s="419"/>
      <c r="R136" s="419">
        <v>0</v>
      </c>
      <c r="S136" s="419">
        <v>0</v>
      </c>
      <c r="T136" s="419">
        <v>0</v>
      </c>
      <c r="U136" s="419"/>
      <c r="V136" s="419">
        <v>0</v>
      </c>
      <c r="W136" s="419">
        <v>0</v>
      </c>
      <c r="X136" s="419">
        <v>0</v>
      </c>
      <c r="Y136" s="421" t="s">
        <v>488</v>
      </c>
      <c r="Z136" s="419">
        <v>0</v>
      </c>
      <c r="AA136" s="419">
        <v>0</v>
      </c>
      <c r="AB136" s="419">
        <v>0</v>
      </c>
      <c r="AC136" s="419"/>
      <c r="AD136" s="419">
        <v>0</v>
      </c>
      <c r="AE136" s="419">
        <v>0</v>
      </c>
      <c r="AF136" s="419">
        <v>0</v>
      </c>
      <c r="AG136" s="419"/>
      <c r="AH136" s="419">
        <v>0</v>
      </c>
      <c r="AI136" s="419">
        <v>0</v>
      </c>
      <c r="AJ136" s="419">
        <v>0</v>
      </c>
      <c r="AK136" s="421" t="s">
        <v>488</v>
      </c>
      <c r="AL136" s="419"/>
      <c r="AM136" s="419">
        <v>10080.834999999999</v>
      </c>
      <c r="AN136" s="419">
        <v>0</v>
      </c>
      <c r="AO136" s="419">
        <v>10080.834999999999</v>
      </c>
    </row>
    <row r="137" spans="1:41" s="417" customFormat="1" ht="10.15" customHeight="1">
      <c r="A137" s="421" t="s">
        <v>489</v>
      </c>
      <c r="B137" s="419">
        <v>1008074.873</v>
      </c>
      <c r="C137" s="419">
        <v>0</v>
      </c>
      <c r="D137" s="419">
        <v>1008074.873</v>
      </c>
      <c r="E137" s="419"/>
      <c r="F137" s="419">
        <v>77882.115999999995</v>
      </c>
      <c r="G137" s="419">
        <v>0</v>
      </c>
      <c r="H137" s="419">
        <v>77882.115999999995</v>
      </c>
      <c r="I137" s="419"/>
      <c r="J137" s="419">
        <v>492.62299999999999</v>
      </c>
      <c r="K137" s="419">
        <v>0</v>
      </c>
      <c r="L137" s="419">
        <v>492.62299999999999</v>
      </c>
      <c r="M137" s="421" t="s">
        <v>489</v>
      </c>
      <c r="N137" s="419">
        <v>140.58199999999999</v>
      </c>
      <c r="O137" s="419">
        <v>0</v>
      </c>
      <c r="P137" s="419">
        <v>140.58199999999999</v>
      </c>
      <c r="Q137" s="419"/>
      <c r="R137" s="419">
        <v>0</v>
      </c>
      <c r="S137" s="419">
        <v>0</v>
      </c>
      <c r="T137" s="419">
        <v>0</v>
      </c>
      <c r="U137" s="419"/>
      <c r="V137" s="419">
        <v>4938808.7369999997</v>
      </c>
      <c r="W137" s="419">
        <v>0</v>
      </c>
      <c r="X137" s="419">
        <v>4938808.7369999997</v>
      </c>
      <c r="Y137" s="421" t="s">
        <v>489</v>
      </c>
      <c r="Z137" s="419">
        <v>0</v>
      </c>
      <c r="AA137" s="419">
        <v>160807.44</v>
      </c>
      <c r="AB137" s="419">
        <v>160807.44</v>
      </c>
      <c r="AC137" s="419"/>
      <c r="AD137" s="419">
        <v>0</v>
      </c>
      <c r="AE137" s="419">
        <v>0</v>
      </c>
      <c r="AF137" s="419">
        <v>0</v>
      </c>
      <c r="AG137" s="419"/>
      <c r="AH137" s="419">
        <v>0</v>
      </c>
      <c r="AI137" s="419">
        <v>0</v>
      </c>
      <c r="AJ137" s="419">
        <v>0</v>
      </c>
      <c r="AK137" s="421" t="s">
        <v>489</v>
      </c>
      <c r="AL137" s="419"/>
      <c r="AM137" s="419">
        <v>6025398.9309999999</v>
      </c>
      <c r="AN137" s="419">
        <v>160807.44</v>
      </c>
      <c r="AO137" s="419">
        <v>6186206.3710000003</v>
      </c>
    </row>
    <row r="138" spans="1:41" s="417" customFormat="1" ht="10.15" customHeight="1">
      <c r="A138" s="421" t="s">
        <v>490</v>
      </c>
      <c r="B138" s="419">
        <v>0</v>
      </c>
      <c r="C138" s="419">
        <v>0</v>
      </c>
      <c r="D138" s="419">
        <v>0</v>
      </c>
      <c r="E138" s="419"/>
      <c r="F138" s="419">
        <v>0</v>
      </c>
      <c r="G138" s="419">
        <v>0</v>
      </c>
      <c r="H138" s="419">
        <v>0</v>
      </c>
      <c r="I138" s="419"/>
      <c r="J138" s="419">
        <v>0</v>
      </c>
      <c r="K138" s="419">
        <v>0</v>
      </c>
      <c r="L138" s="419">
        <v>0</v>
      </c>
      <c r="M138" s="421" t="s">
        <v>490</v>
      </c>
      <c r="N138" s="419">
        <v>0</v>
      </c>
      <c r="O138" s="419">
        <v>0</v>
      </c>
      <c r="P138" s="419">
        <v>0</v>
      </c>
      <c r="Q138" s="419"/>
      <c r="R138" s="419">
        <v>0</v>
      </c>
      <c r="S138" s="419">
        <v>0</v>
      </c>
      <c r="T138" s="419">
        <v>0</v>
      </c>
      <c r="U138" s="419"/>
      <c r="V138" s="419">
        <v>0</v>
      </c>
      <c r="W138" s="419">
        <v>0</v>
      </c>
      <c r="X138" s="419">
        <v>0</v>
      </c>
      <c r="Y138" s="421" t="s">
        <v>490</v>
      </c>
      <c r="Z138" s="419">
        <v>0</v>
      </c>
      <c r="AA138" s="419">
        <v>0</v>
      </c>
      <c r="AB138" s="419">
        <v>0</v>
      </c>
      <c r="AC138" s="419"/>
      <c r="AD138" s="419">
        <v>0</v>
      </c>
      <c r="AE138" s="419">
        <v>0</v>
      </c>
      <c r="AF138" s="419">
        <v>0</v>
      </c>
      <c r="AG138" s="419"/>
      <c r="AH138" s="419">
        <v>0</v>
      </c>
      <c r="AI138" s="419">
        <v>0</v>
      </c>
      <c r="AJ138" s="419">
        <v>0</v>
      </c>
      <c r="AK138" s="421" t="s">
        <v>490</v>
      </c>
      <c r="AL138" s="419"/>
      <c r="AM138" s="419">
        <v>0</v>
      </c>
      <c r="AN138" s="419">
        <v>0</v>
      </c>
      <c r="AO138" s="419">
        <v>0</v>
      </c>
    </row>
    <row r="139" spans="1:41" s="417" customFormat="1" ht="10.15" customHeight="1">
      <c r="A139" s="421" t="s">
        <v>491</v>
      </c>
      <c r="B139" s="419">
        <v>0</v>
      </c>
      <c r="C139" s="419">
        <v>0</v>
      </c>
      <c r="D139" s="419">
        <v>0</v>
      </c>
      <c r="E139" s="419"/>
      <c r="F139" s="419">
        <v>0</v>
      </c>
      <c r="G139" s="419">
        <v>0</v>
      </c>
      <c r="H139" s="419">
        <v>0</v>
      </c>
      <c r="I139" s="419"/>
      <c r="J139" s="419">
        <v>0</v>
      </c>
      <c r="K139" s="419">
        <v>0</v>
      </c>
      <c r="L139" s="419">
        <v>0</v>
      </c>
      <c r="M139" s="421" t="s">
        <v>491</v>
      </c>
      <c r="N139" s="419">
        <v>0</v>
      </c>
      <c r="O139" s="419">
        <v>0</v>
      </c>
      <c r="P139" s="419">
        <v>0</v>
      </c>
      <c r="Q139" s="419"/>
      <c r="R139" s="419">
        <v>0</v>
      </c>
      <c r="S139" s="419">
        <v>0</v>
      </c>
      <c r="T139" s="419">
        <v>0</v>
      </c>
      <c r="U139" s="419"/>
      <c r="V139" s="419">
        <v>0</v>
      </c>
      <c r="W139" s="419">
        <v>0</v>
      </c>
      <c r="X139" s="419">
        <v>0</v>
      </c>
      <c r="Y139" s="421" t="s">
        <v>491</v>
      </c>
      <c r="Z139" s="419">
        <v>0</v>
      </c>
      <c r="AA139" s="419">
        <v>0</v>
      </c>
      <c r="AB139" s="419">
        <v>0</v>
      </c>
      <c r="AC139" s="419"/>
      <c r="AD139" s="419">
        <v>0</v>
      </c>
      <c r="AE139" s="419">
        <v>0</v>
      </c>
      <c r="AF139" s="419">
        <v>0</v>
      </c>
      <c r="AG139" s="419"/>
      <c r="AH139" s="419">
        <v>0</v>
      </c>
      <c r="AI139" s="419">
        <v>0</v>
      </c>
      <c r="AJ139" s="419">
        <v>0</v>
      </c>
      <c r="AK139" s="421" t="s">
        <v>491</v>
      </c>
      <c r="AL139" s="419"/>
      <c r="AM139" s="419">
        <v>0</v>
      </c>
      <c r="AN139" s="419">
        <v>0</v>
      </c>
      <c r="AO139" s="419">
        <v>0</v>
      </c>
    </row>
    <row r="140" spans="1:41" s="7" customFormat="1" ht="8.4499999999999993" customHeight="1" thickBot="1">
      <c r="A140" s="466"/>
      <c r="B140" s="429"/>
      <c r="C140" s="429"/>
      <c r="D140" s="429"/>
      <c r="E140" s="429"/>
      <c r="F140" s="429"/>
      <c r="G140" s="429"/>
      <c r="H140" s="429"/>
      <c r="I140" s="429"/>
      <c r="J140" s="429"/>
      <c r="K140" s="429"/>
      <c r="L140" s="429"/>
      <c r="M140" s="466"/>
      <c r="N140" s="431"/>
      <c r="O140" s="431"/>
      <c r="P140" s="431"/>
      <c r="Q140" s="431"/>
      <c r="R140" s="431"/>
      <c r="S140" s="431"/>
      <c r="T140" s="431"/>
      <c r="U140" s="431"/>
      <c r="V140" s="431"/>
      <c r="W140" s="431"/>
      <c r="X140" s="431"/>
      <c r="Y140" s="466"/>
      <c r="Z140" s="431"/>
      <c r="AA140" s="431"/>
      <c r="AB140" s="431"/>
      <c r="AC140" s="431"/>
      <c r="AD140" s="431"/>
      <c r="AE140" s="431"/>
      <c r="AF140" s="431"/>
      <c r="AG140" s="431"/>
      <c r="AH140" s="431"/>
      <c r="AI140" s="431"/>
      <c r="AJ140" s="431"/>
      <c r="AK140" s="466"/>
      <c r="AL140" s="431"/>
      <c r="AM140" s="431"/>
      <c r="AN140" s="431"/>
      <c r="AO140" s="431"/>
    </row>
    <row r="141" spans="1:41" s="120" customFormat="1" ht="13.7" customHeight="1" thickTop="1">
      <c r="A141" s="467" t="s">
        <v>440</v>
      </c>
      <c r="B141" s="468"/>
      <c r="C141" s="468"/>
      <c r="D141" s="468"/>
      <c r="E141" s="434"/>
      <c r="F141" s="434"/>
      <c r="G141" s="434"/>
      <c r="H141" s="434"/>
      <c r="I141" s="434"/>
      <c r="J141" s="434"/>
      <c r="K141" s="434"/>
      <c r="L141" s="434"/>
      <c r="M141" s="469" t="s">
        <v>440</v>
      </c>
      <c r="N141" s="436"/>
      <c r="O141" s="436"/>
      <c r="P141" s="436"/>
      <c r="Q141" s="436"/>
      <c r="R141" s="436"/>
      <c r="S141" s="436"/>
      <c r="T141" s="436"/>
      <c r="U141" s="436"/>
      <c r="V141" s="436"/>
      <c r="W141" s="436"/>
      <c r="X141" s="436"/>
      <c r="Y141" s="435" t="s">
        <v>440</v>
      </c>
      <c r="Z141" s="437"/>
      <c r="AA141" s="437"/>
      <c r="AB141" s="437"/>
      <c r="AC141" s="437"/>
      <c r="AD141" s="437"/>
      <c r="AE141" s="437"/>
      <c r="AF141" s="437"/>
      <c r="AG141" s="437"/>
      <c r="AH141" s="437"/>
      <c r="AI141" s="437"/>
      <c r="AJ141" s="437"/>
      <c r="AK141" s="435" t="s">
        <v>440</v>
      </c>
      <c r="AL141" s="437"/>
      <c r="AM141" s="437"/>
      <c r="AN141" s="437"/>
      <c r="AO141" s="437"/>
    </row>
    <row r="142" spans="1:41" s="120" customFormat="1" ht="13.7" customHeight="1">
      <c r="A142" s="469" t="s">
        <v>492</v>
      </c>
      <c r="B142" s="470"/>
      <c r="C142" s="470"/>
      <c r="D142" s="470"/>
      <c r="E142" s="471"/>
      <c r="F142" s="471"/>
      <c r="G142" s="471"/>
      <c r="H142" s="471"/>
      <c r="I142" s="471"/>
      <c r="J142" s="471"/>
      <c r="K142" s="471"/>
      <c r="L142" s="471"/>
      <c r="M142" s="469" t="s">
        <v>492</v>
      </c>
      <c r="N142" s="436"/>
      <c r="O142" s="436"/>
      <c r="P142" s="436"/>
      <c r="Q142" s="436"/>
      <c r="R142" s="436"/>
      <c r="S142" s="436"/>
      <c r="T142" s="436"/>
      <c r="U142" s="436"/>
      <c r="V142" s="436"/>
      <c r="W142" s="436"/>
      <c r="X142" s="436"/>
      <c r="Y142" s="469" t="s">
        <v>492</v>
      </c>
      <c r="Z142" s="436"/>
      <c r="AA142" s="436"/>
      <c r="AB142" s="436"/>
      <c r="AC142" s="436"/>
      <c r="AD142" s="436"/>
      <c r="AE142" s="436"/>
      <c r="AF142" s="436"/>
      <c r="AG142" s="436"/>
      <c r="AH142" s="436"/>
      <c r="AI142" s="436"/>
      <c r="AJ142" s="436"/>
      <c r="AK142" s="469" t="s">
        <v>492</v>
      </c>
      <c r="AL142" s="436"/>
      <c r="AM142" s="436"/>
      <c r="AN142" s="436"/>
      <c r="AO142" s="436"/>
    </row>
    <row r="143" spans="1:41">
      <c r="D143" s="473"/>
      <c r="M143" s="469"/>
      <c r="AK143" s="95"/>
      <c r="AO143" s="473"/>
    </row>
    <row r="200" spans="3:3">
      <c r="C200" s="472" t="s">
        <v>62</v>
      </c>
    </row>
  </sheetData>
  <mergeCells count="55">
    <mergeCell ref="AK72:AK73"/>
    <mergeCell ref="AM72:AO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O69"/>
    <mergeCell ref="A70:L70"/>
    <mergeCell ref="M70:X70"/>
    <mergeCell ref="Y70:AJ70"/>
    <mergeCell ref="AK70:AO70"/>
    <mergeCell ref="AK6:AK7"/>
    <mergeCell ref="AM6:AO6"/>
    <mergeCell ref="A68:L68"/>
    <mergeCell ref="M68:X68"/>
    <mergeCell ref="Y68:AJ68"/>
    <mergeCell ref="AK68:AO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O3"/>
    <mergeCell ref="A4:L4"/>
    <mergeCell ref="M4:X4"/>
    <mergeCell ref="Y4:AJ4"/>
    <mergeCell ref="AK4:AO4"/>
    <mergeCell ref="M1:T1"/>
    <mergeCell ref="Y1:AF1"/>
    <mergeCell ref="AK1:AO1"/>
    <mergeCell ref="A2:L2"/>
    <mergeCell ref="M2:X2"/>
    <mergeCell ref="Y2:AJ2"/>
    <mergeCell ref="AK2:AO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C4F8-2390-4FBA-AD52-F8D6CB8EA44B}">
  <sheetPr>
    <pageSetUpPr autoPageBreaks="0"/>
  </sheetPr>
  <dimension ref="A1:AV318"/>
  <sheetViews>
    <sheetView showGridLines="0" zoomScale="47"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1" style="7" bestFit="1" customWidth="1"/>
    <col min="9" max="9" width="2.140625" style="7" customWidth="1"/>
    <col min="10" max="12" width="11" style="7" customWidth="1"/>
    <col min="13" max="13" width="55.42578125" style="7" customWidth="1"/>
    <col min="14" max="16" width="10.140625" style="7" customWidth="1"/>
    <col min="17" max="17" width="2.5703125" style="7" customWidth="1"/>
    <col min="18" max="18" width="11" style="7" bestFit="1" customWidth="1"/>
    <col min="19" max="19" width="10.140625" style="7" customWidth="1"/>
    <col min="20" max="20" width="11" style="7" bestFit="1" customWidth="1"/>
    <col min="21" max="21" width="1.85546875" style="7" customWidth="1"/>
    <col min="22" max="24" width="11" style="7" customWidth="1"/>
    <col min="25" max="25" width="55.42578125" style="7" customWidth="1"/>
    <col min="26" max="27" width="10.140625" style="7" customWidth="1"/>
    <col min="28" max="28" width="11" style="7" bestFit="1" customWidth="1"/>
    <col min="29" max="29" width="2.5703125" style="7" customWidth="1"/>
    <col min="30" max="32" width="10.140625" style="7" customWidth="1"/>
    <col min="33" max="33" width="1.85546875" style="7" customWidth="1"/>
    <col min="34" max="36" width="10.140625" style="7" customWidth="1"/>
    <col min="37" max="37" width="55.42578125" style="7" customWidth="1"/>
    <col min="38" max="38" width="1.85546875" style="7" customWidth="1"/>
    <col min="39" max="41" width="10.85546875" style="7" customWidth="1"/>
    <col min="42" max="42" width="12.85546875" style="7" bestFit="1" customWidth="1"/>
    <col min="43" max="16384" width="11.42578125" style="7"/>
  </cols>
  <sheetData>
    <row r="1" spans="1:48" s="479" customFormat="1" ht="18" customHeight="1">
      <c r="A1" s="1227" t="s">
        <v>1038</v>
      </c>
      <c r="B1" s="476"/>
      <c r="C1" s="476"/>
      <c r="D1" s="476"/>
      <c r="E1" s="476"/>
      <c r="F1" s="476"/>
      <c r="G1" s="476"/>
      <c r="H1" s="476"/>
      <c r="I1" s="476"/>
      <c r="J1" s="476"/>
      <c r="K1" s="476"/>
      <c r="L1" s="476"/>
      <c r="M1" s="477"/>
      <c r="N1" s="478"/>
      <c r="O1" s="478"/>
      <c r="P1" s="478"/>
      <c r="Q1" s="478"/>
      <c r="R1" s="478"/>
      <c r="S1" s="478"/>
      <c r="T1" s="478"/>
      <c r="U1" s="478"/>
      <c r="V1" s="478"/>
      <c r="W1" s="478"/>
      <c r="X1" s="478"/>
      <c r="Y1" s="477"/>
      <c r="Z1" s="477"/>
      <c r="AA1" s="477"/>
      <c r="AB1" s="477"/>
      <c r="AC1" s="477"/>
      <c r="AD1" s="477"/>
      <c r="AE1" s="477"/>
      <c r="AF1" s="477"/>
      <c r="AG1" s="477"/>
      <c r="AH1" s="477"/>
      <c r="AI1" s="477"/>
      <c r="AJ1" s="477"/>
      <c r="AK1" s="477"/>
      <c r="AL1" s="477"/>
      <c r="AM1" s="477"/>
      <c r="AN1" s="477"/>
      <c r="AO1" s="477"/>
    </row>
    <row r="2" spans="1:48" s="362" customFormat="1" ht="24" customHeight="1">
      <c r="A2" s="480" t="s">
        <v>493</v>
      </c>
      <c r="B2" s="480"/>
      <c r="C2" s="480"/>
      <c r="D2" s="480"/>
      <c r="E2" s="480"/>
      <c r="F2" s="480"/>
      <c r="G2" s="480"/>
      <c r="H2" s="480"/>
      <c r="I2" s="480"/>
      <c r="J2" s="480"/>
      <c r="K2" s="480"/>
      <c r="L2" s="480"/>
      <c r="M2" s="480" t="s">
        <v>493</v>
      </c>
      <c r="N2" s="480"/>
      <c r="O2" s="480"/>
      <c r="P2" s="480"/>
      <c r="Q2" s="480"/>
      <c r="R2" s="480"/>
      <c r="S2" s="480"/>
      <c r="T2" s="480"/>
      <c r="U2" s="480"/>
      <c r="V2" s="480"/>
      <c r="W2" s="480"/>
      <c r="X2" s="480"/>
      <c r="Y2" s="480" t="s">
        <v>493</v>
      </c>
      <c r="Z2" s="480"/>
      <c r="AA2" s="480"/>
      <c r="AB2" s="480"/>
      <c r="AC2" s="480"/>
      <c r="AD2" s="480"/>
      <c r="AE2" s="480"/>
      <c r="AF2" s="480"/>
      <c r="AG2" s="480"/>
      <c r="AH2" s="480"/>
      <c r="AI2" s="480"/>
      <c r="AJ2" s="480"/>
      <c r="AK2" s="480" t="s">
        <v>493</v>
      </c>
      <c r="AL2" s="480"/>
      <c r="AM2" s="480"/>
      <c r="AN2" s="480"/>
      <c r="AO2" s="480"/>
      <c r="AP2" s="481"/>
      <c r="AQ2" s="481"/>
      <c r="AR2" s="481"/>
      <c r="AS2" s="481"/>
      <c r="AT2" s="481"/>
      <c r="AU2" s="481"/>
      <c r="AV2" s="481"/>
    </row>
    <row r="3" spans="1:48" s="391" customFormat="1" ht="18" customHeight="1">
      <c r="A3" s="389">
        <v>45657</v>
      </c>
      <c r="B3" s="389"/>
      <c r="C3" s="389"/>
      <c r="D3" s="389"/>
      <c r="E3" s="389"/>
      <c r="F3" s="389"/>
      <c r="G3" s="389"/>
      <c r="H3" s="389"/>
      <c r="I3" s="389"/>
      <c r="J3" s="389"/>
      <c r="K3" s="389"/>
      <c r="L3" s="389"/>
      <c r="M3" s="389">
        <v>45657</v>
      </c>
      <c r="N3" s="389"/>
      <c r="O3" s="389"/>
      <c r="P3" s="389"/>
      <c r="Q3" s="389"/>
      <c r="R3" s="389"/>
      <c r="S3" s="389"/>
      <c r="T3" s="389"/>
      <c r="U3" s="389"/>
      <c r="V3" s="389"/>
      <c r="W3" s="389"/>
      <c r="X3" s="389"/>
      <c r="Y3" s="389">
        <v>45657</v>
      </c>
      <c r="Z3" s="389"/>
      <c r="AA3" s="389"/>
      <c r="AB3" s="389"/>
      <c r="AC3" s="389"/>
      <c r="AD3" s="389"/>
      <c r="AE3" s="389"/>
      <c r="AF3" s="389"/>
      <c r="AG3" s="389"/>
      <c r="AH3" s="389"/>
      <c r="AI3" s="389"/>
      <c r="AJ3" s="389"/>
      <c r="AK3" s="390">
        <v>45657</v>
      </c>
      <c r="AL3" s="390"/>
      <c r="AM3" s="390"/>
      <c r="AN3" s="390"/>
      <c r="AO3" s="390"/>
    </row>
    <row r="4" spans="1:48" s="364" customFormat="1" ht="15" customHeight="1">
      <c r="A4" s="392" t="s">
        <v>390</v>
      </c>
      <c r="B4" s="392"/>
      <c r="C4" s="392"/>
      <c r="D4" s="392"/>
      <c r="E4" s="392"/>
      <c r="F4" s="392"/>
      <c r="G4" s="392"/>
      <c r="H4" s="392"/>
      <c r="I4" s="392"/>
      <c r="J4" s="392"/>
      <c r="K4" s="392"/>
      <c r="L4" s="392"/>
      <c r="M4" s="392" t="s">
        <v>390</v>
      </c>
      <c r="N4" s="392"/>
      <c r="O4" s="392"/>
      <c r="P4" s="392"/>
      <c r="Q4" s="392"/>
      <c r="R4" s="392"/>
      <c r="S4" s="392"/>
      <c r="T4" s="392"/>
      <c r="U4" s="392"/>
      <c r="V4" s="392"/>
      <c r="W4" s="392"/>
      <c r="X4" s="392"/>
      <c r="Y4" s="392" t="s">
        <v>390</v>
      </c>
      <c r="Z4" s="392"/>
      <c r="AA4" s="392"/>
      <c r="AB4" s="392"/>
      <c r="AC4" s="392"/>
      <c r="AD4" s="392"/>
      <c r="AE4" s="392"/>
      <c r="AF4" s="392"/>
      <c r="AG4" s="392"/>
      <c r="AH4" s="392"/>
      <c r="AI4" s="392"/>
      <c r="AJ4" s="392"/>
      <c r="AK4" s="392" t="s">
        <v>390</v>
      </c>
      <c r="AL4" s="392"/>
      <c r="AM4" s="392"/>
      <c r="AN4" s="392"/>
      <c r="AO4" s="392"/>
    </row>
    <row r="5" spans="1:48" s="486" customFormat="1" ht="6" customHeight="1" thickBot="1">
      <c r="A5" s="482"/>
      <c r="B5" s="482"/>
      <c r="C5" s="482"/>
      <c r="D5" s="482"/>
      <c r="E5" s="482"/>
      <c r="F5" s="482"/>
      <c r="G5" s="482"/>
      <c r="H5" s="482"/>
      <c r="I5" s="482"/>
      <c r="J5" s="482"/>
      <c r="K5" s="482"/>
      <c r="L5" s="482"/>
      <c r="M5" s="483"/>
      <c r="N5" s="484"/>
      <c r="O5" s="484"/>
      <c r="P5" s="484"/>
      <c r="Q5" s="484"/>
      <c r="R5" s="484"/>
      <c r="S5" s="484"/>
      <c r="T5" s="484"/>
      <c r="U5" s="484"/>
      <c r="V5" s="484"/>
      <c r="W5" s="484"/>
      <c r="X5" s="484"/>
      <c r="Y5" s="483"/>
      <c r="Z5" s="483"/>
      <c r="AA5" s="483"/>
      <c r="AB5" s="483"/>
      <c r="AC5" s="483"/>
      <c r="AD5" s="483"/>
      <c r="AE5" s="483"/>
      <c r="AF5" s="483"/>
      <c r="AG5" s="483"/>
      <c r="AH5" s="483"/>
      <c r="AI5" s="483"/>
      <c r="AJ5" s="483"/>
      <c r="AK5" s="483"/>
      <c r="AL5" s="483"/>
      <c r="AM5" s="483"/>
      <c r="AN5" s="483"/>
      <c r="AO5" s="485"/>
    </row>
    <row r="6" spans="1:48" s="406" customFormat="1" ht="27" customHeight="1" thickTop="1">
      <c r="A6" s="487"/>
      <c r="B6" s="401" t="s">
        <v>28</v>
      </c>
      <c r="C6" s="401"/>
      <c r="D6" s="401"/>
      <c r="E6" s="402"/>
      <c r="F6" s="401" t="s">
        <v>29</v>
      </c>
      <c r="G6" s="401"/>
      <c r="H6" s="401"/>
      <c r="I6" s="403"/>
      <c r="J6" s="401" t="s">
        <v>30</v>
      </c>
      <c r="K6" s="401"/>
      <c r="L6" s="401"/>
      <c r="M6" s="488"/>
      <c r="N6" s="401" t="s">
        <v>392</v>
      </c>
      <c r="O6" s="401"/>
      <c r="P6" s="401"/>
      <c r="Q6" s="404"/>
      <c r="R6" s="401" t="s">
        <v>494</v>
      </c>
      <c r="S6" s="401"/>
      <c r="T6" s="401"/>
      <c r="U6" s="403"/>
      <c r="V6" s="401" t="s">
        <v>33</v>
      </c>
      <c r="W6" s="401"/>
      <c r="X6" s="401"/>
      <c r="Y6" s="488"/>
      <c r="Z6" s="401" t="s">
        <v>393</v>
      </c>
      <c r="AA6" s="401"/>
      <c r="AB6" s="401"/>
      <c r="AC6" s="404"/>
      <c r="AD6" s="401" t="s">
        <v>394</v>
      </c>
      <c r="AE6" s="401"/>
      <c r="AF6" s="401"/>
      <c r="AG6" s="403"/>
      <c r="AH6" s="401" t="s">
        <v>36</v>
      </c>
      <c r="AI6" s="401"/>
      <c r="AJ6" s="401"/>
      <c r="AK6" s="488"/>
      <c r="AL6" s="403"/>
      <c r="AM6" s="405" t="s">
        <v>395</v>
      </c>
      <c r="AN6" s="405"/>
      <c r="AO6" s="405"/>
      <c r="AP6" s="489"/>
    </row>
    <row r="7" spans="1:48" s="406" customFormat="1" ht="12.2" customHeight="1">
      <c r="A7" s="490"/>
      <c r="B7" s="459" t="s">
        <v>396</v>
      </c>
      <c r="C7" s="460" t="s">
        <v>397</v>
      </c>
      <c r="D7" s="460" t="s">
        <v>398</v>
      </c>
      <c r="E7" s="459"/>
      <c r="F7" s="460" t="s">
        <v>396</v>
      </c>
      <c r="G7" s="460" t="s">
        <v>397</v>
      </c>
      <c r="H7" s="460" t="s">
        <v>398</v>
      </c>
      <c r="I7" s="459"/>
      <c r="J7" s="410" t="s">
        <v>396</v>
      </c>
      <c r="K7" s="411" t="s">
        <v>397</v>
      </c>
      <c r="L7" s="410" t="s">
        <v>398</v>
      </c>
      <c r="M7" s="491"/>
      <c r="N7" s="410" t="s">
        <v>396</v>
      </c>
      <c r="O7" s="411" t="s">
        <v>397</v>
      </c>
      <c r="P7" s="410" t="s">
        <v>398</v>
      </c>
      <c r="Q7" s="410"/>
      <c r="R7" s="410" t="s">
        <v>396</v>
      </c>
      <c r="S7" s="411" t="s">
        <v>397</v>
      </c>
      <c r="T7" s="410" t="s">
        <v>398</v>
      </c>
      <c r="U7" s="410"/>
      <c r="V7" s="411" t="s">
        <v>396</v>
      </c>
      <c r="W7" s="411" t="s">
        <v>397</v>
      </c>
      <c r="X7" s="411" t="s">
        <v>398</v>
      </c>
      <c r="Y7" s="491"/>
      <c r="Z7" s="410" t="s">
        <v>396</v>
      </c>
      <c r="AA7" s="411" t="s">
        <v>397</v>
      </c>
      <c r="AB7" s="411" t="s">
        <v>398</v>
      </c>
      <c r="AC7" s="410"/>
      <c r="AD7" s="411" t="s">
        <v>396</v>
      </c>
      <c r="AE7" s="411" t="s">
        <v>397</v>
      </c>
      <c r="AF7" s="411" t="s">
        <v>398</v>
      </c>
      <c r="AG7" s="410"/>
      <c r="AH7" s="411" t="s">
        <v>396</v>
      </c>
      <c r="AI7" s="411" t="s">
        <v>397</v>
      </c>
      <c r="AJ7" s="411" t="s">
        <v>398</v>
      </c>
      <c r="AK7" s="491"/>
      <c r="AL7" s="410"/>
      <c r="AM7" s="410" t="s">
        <v>396</v>
      </c>
      <c r="AN7" s="411" t="s">
        <v>397</v>
      </c>
      <c r="AO7" s="411" t="s">
        <v>398</v>
      </c>
    </row>
    <row r="8" spans="1:48" s="25" customFormat="1" ht="5.25" customHeight="1">
      <c r="A8" s="461"/>
      <c r="B8" s="413"/>
      <c r="C8" s="413"/>
      <c r="D8" s="413"/>
      <c r="E8" s="492"/>
      <c r="F8" s="413"/>
      <c r="G8" s="413"/>
      <c r="H8" s="413"/>
      <c r="I8" s="413"/>
      <c r="J8" s="413"/>
      <c r="K8" s="413"/>
      <c r="L8" s="413"/>
      <c r="M8" s="414"/>
      <c r="N8" s="413"/>
      <c r="O8" s="413"/>
      <c r="P8" s="413"/>
      <c r="Q8" s="493"/>
      <c r="R8" s="413"/>
      <c r="S8" s="413"/>
      <c r="T8" s="413"/>
      <c r="U8" s="413"/>
      <c r="V8" s="413"/>
      <c r="W8" s="413"/>
      <c r="X8" s="413"/>
      <c r="Y8" s="414"/>
      <c r="Z8" s="413"/>
      <c r="AA8" s="413"/>
      <c r="AB8" s="413"/>
      <c r="AC8" s="493"/>
      <c r="AD8" s="413"/>
      <c r="AE8" s="413"/>
      <c r="AF8" s="413"/>
      <c r="AG8" s="413"/>
      <c r="AH8" s="413"/>
      <c r="AI8" s="413"/>
      <c r="AJ8" s="413"/>
      <c r="AK8" s="414"/>
      <c r="AL8" s="413"/>
      <c r="AM8" s="413"/>
      <c r="AN8" s="413"/>
      <c r="AO8" s="413"/>
    </row>
    <row r="9" spans="1:48" s="417" customFormat="1" ht="8.1" customHeight="1">
      <c r="A9" s="494" t="s">
        <v>495</v>
      </c>
      <c r="B9" s="416">
        <v>695129.50601999997</v>
      </c>
      <c r="C9" s="416">
        <v>2868.0533</v>
      </c>
      <c r="D9" s="416">
        <v>697997.55932</v>
      </c>
      <c r="E9" s="416"/>
      <c r="F9" s="416">
        <v>1487173.6905699999</v>
      </c>
      <c r="G9" s="416">
        <v>1034.42767</v>
      </c>
      <c r="H9" s="416">
        <v>1488208.11824</v>
      </c>
      <c r="I9" s="416"/>
      <c r="J9" s="416">
        <v>548408.93010999996</v>
      </c>
      <c r="K9" s="416">
        <v>326.06722000000002</v>
      </c>
      <c r="L9" s="416">
        <v>548734.99733000004</v>
      </c>
      <c r="M9" s="494" t="s">
        <v>495</v>
      </c>
      <c r="N9" s="416">
        <v>474626.35933000001</v>
      </c>
      <c r="O9" s="416">
        <v>4.7472899999999996</v>
      </c>
      <c r="P9" s="416">
        <v>474631.10661999998</v>
      </c>
      <c r="Q9" s="416"/>
      <c r="R9" s="416">
        <v>95496.372920000009</v>
      </c>
      <c r="S9" s="416">
        <v>17994.4519</v>
      </c>
      <c r="T9" s="416">
        <v>113490.82481999999</v>
      </c>
      <c r="U9" s="416"/>
      <c r="V9" s="416">
        <v>481351.95873000001</v>
      </c>
      <c r="W9" s="416">
        <v>1600.50773</v>
      </c>
      <c r="X9" s="416">
        <v>482952.46645999997</v>
      </c>
      <c r="Y9" s="494" t="s">
        <v>495</v>
      </c>
      <c r="Z9" s="416">
        <v>251564.38169000001</v>
      </c>
      <c r="AA9" s="416">
        <v>43111.853470000002</v>
      </c>
      <c r="AB9" s="416">
        <v>294676.23516000004</v>
      </c>
      <c r="AC9" s="416"/>
      <c r="AD9" s="416">
        <v>141510.73487000001</v>
      </c>
      <c r="AE9" s="416">
        <v>737.93088999999998</v>
      </c>
      <c r="AF9" s="416">
        <v>142248.66576</v>
      </c>
      <c r="AG9" s="416"/>
      <c r="AH9" s="416">
        <v>90350.413680000012</v>
      </c>
      <c r="AI9" s="416">
        <v>3.31121</v>
      </c>
      <c r="AJ9" s="416">
        <v>90353.724889999998</v>
      </c>
      <c r="AK9" s="494" t="s">
        <v>495</v>
      </c>
      <c r="AL9" s="416"/>
      <c r="AM9" s="416">
        <v>4265612.3479199996</v>
      </c>
      <c r="AN9" s="416">
        <v>67681.350680000003</v>
      </c>
      <c r="AO9" s="416">
        <v>4333293.6986000007</v>
      </c>
      <c r="AP9" s="495"/>
    </row>
    <row r="10" spans="1:48" s="417" customFormat="1" ht="9" customHeight="1">
      <c r="A10" s="496" t="s">
        <v>496</v>
      </c>
      <c r="B10" s="419">
        <v>1670.04312</v>
      </c>
      <c r="C10" s="419">
        <v>2397.3571000000002</v>
      </c>
      <c r="D10" s="419">
        <v>4067.40022</v>
      </c>
      <c r="E10" s="419"/>
      <c r="F10" s="419">
        <v>23997.524899999997</v>
      </c>
      <c r="G10" s="419">
        <v>969.92108000000007</v>
      </c>
      <c r="H10" s="419">
        <v>24967.44598</v>
      </c>
      <c r="I10" s="419"/>
      <c r="J10" s="419">
        <v>4117.5064700000003</v>
      </c>
      <c r="K10" s="419">
        <v>315.52197000000001</v>
      </c>
      <c r="L10" s="419">
        <v>4433.02844</v>
      </c>
      <c r="M10" s="496" t="s">
        <v>496</v>
      </c>
      <c r="N10" s="419">
        <v>4100.7915400000002</v>
      </c>
      <c r="O10" s="419">
        <v>0</v>
      </c>
      <c r="P10" s="419">
        <v>4100.7915400000002</v>
      </c>
      <c r="Q10" s="419"/>
      <c r="R10" s="419">
        <v>2595.7325900000001</v>
      </c>
      <c r="S10" s="419">
        <v>375.68452000000002</v>
      </c>
      <c r="T10" s="419">
        <v>2971.4171099999999</v>
      </c>
      <c r="U10" s="419"/>
      <c r="V10" s="419">
        <v>9828.1650100000006</v>
      </c>
      <c r="W10" s="419">
        <v>1600.50773</v>
      </c>
      <c r="X10" s="419">
        <v>11428.67274</v>
      </c>
      <c r="Y10" s="496" t="s">
        <v>496</v>
      </c>
      <c r="Z10" s="419">
        <v>1258.33402</v>
      </c>
      <c r="AA10" s="419">
        <v>504.48766999999998</v>
      </c>
      <c r="AB10" s="419">
        <v>1762.82169</v>
      </c>
      <c r="AC10" s="419"/>
      <c r="AD10" s="419">
        <v>5320.6973600000001</v>
      </c>
      <c r="AE10" s="419">
        <v>5.4494800000000003</v>
      </c>
      <c r="AF10" s="419">
        <v>5326.1468399999994</v>
      </c>
      <c r="AG10" s="419"/>
      <c r="AH10" s="419">
        <v>1352.94922</v>
      </c>
      <c r="AI10" s="419">
        <v>0</v>
      </c>
      <c r="AJ10" s="419">
        <v>1352.94922</v>
      </c>
      <c r="AK10" s="496" t="s">
        <v>496</v>
      </c>
      <c r="AL10" s="419"/>
      <c r="AM10" s="419">
        <v>54241.744230000004</v>
      </c>
      <c r="AN10" s="419">
        <v>6168.9295499999998</v>
      </c>
      <c r="AO10" s="419">
        <v>60410.673780000005</v>
      </c>
      <c r="AP10" s="495"/>
    </row>
    <row r="11" spans="1:48" s="417" customFormat="1" ht="9" customHeight="1">
      <c r="A11" s="421" t="s">
        <v>497</v>
      </c>
      <c r="B11" s="419">
        <v>2744.3825499999998</v>
      </c>
      <c r="C11" s="419">
        <v>6.7168900000000002</v>
      </c>
      <c r="D11" s="419">
        <v>2751.09944</v>
      </c>
      <c r="E11" s="419"/>
      <c r="F11" s="419">
        <v>0</v>
      </c>
      <c r="G11" s="419">
        <v>0</v>
      </c>
      <c r="H11" s="419">
        <v>0</v>
      </c>
      <c r="I11" s="419"/>
      <c r="J11" s="419">
        <v>571.72637999999995</v>
      </c>
      <c r="K11" s="419">
        <v>3.5202499999999999</v>
      </c>
      <c r="L11" s="419">
        <v>575.24662999999998</v>
      </c>
      <c r="M11" s="421" t="s">
        <v>497</v>
      </c>
      <c r="N11" s="419">
        <v>0</v>
      </c>
      <c r="O11" s="419">
        <v>0</v>
      </c>
      <c r="P11" s="419">
        <v>0</v>
      </c>
      <c r="Q11" s="419"/>
      <c r="R11" s="419">
        <v>0</v>
      </c>
      <c r="S11" s="419">
        <v>0</v>
      </c>
      <c r="T11" s="419">
        <v>0</v>
      </c>
      <c r="U11" s="419"/>
      <c r="V11" s="419">
        <v>0</v>
      </c>
      <c r="W11" s="419">
        <v>0</v>
      </c>
      <c r="X11" s="419">
        <v>0</v>
      </c>
      <c r="Y11" s="421" t="s">
        <v>497</v>
      </c>
      <c r="Z11" s="419">
        <v>0</v>
      </c>
      <c r="AA11" s="419">
        <v>0</v>
      </c>
      <c r="AB11" s="419">
        <v>0</v>
      </c>
      <c r="AC11" s="419"/>
      <c r="AD11" s="419">
        <v>0</v>
      </c>
      <c r="AE11" s="419">
        <v>0</v>
      </c>
      <c r="AF11" s="419">
        <v>0</v>
      </c>
      <c r="AG11" s="419"/>
      <c r="AH11" s="419">
        <v>0</v>
      </c>
      <c r="AI11" s="419">
        <v>0</v>
      </c>
      <c r="AJ11" s="419">
        <v>0</v>
      </c>
      <c r="AK11" s="421" t="s">
        <v>497</v>
      </c>
      <c r="AL11" s="419"/>
      <c r="AM11" s="419">
        <v>3316.1089299999999</v>
      </c>
      <c r="AN11" s="419">
        <v>10.23714</v>
      </c>
      <c r="AO11" s="419">
        <v>3326.3460700000001</v>
      </c>
      <c r="AP11" s="495"/>
    </row>
    <row r="12" spans="1:48" s="417" customFormat="1" ht="9" customHeight="1">
      <c r="A12" s="421" t="s">
        <v>498</v>
      </c>
      <c r="B12" s="419">
        <v>10510.474130000001</v>
      </c>
      <c r="C12" s="419">
        <v>23.789760000000001</v>
      </c>
      <c r="D12" s="419">
        <v>10534.26389</v>
      </c>
      <c r="E12" s="419"/>
      <c r="F12" s="419">
        <v>19994.587390000001</v>
      </c>
      <c r="G12" s="419">
        <v>0.18004000000000001</v>
      </c>
      <c r="H12" s="419">
        <v>19994.76743</v>
      </c>
      <c r="I12" s="419"/>
      <c r="J12" s="419">
        <v>4430.3777599999994</v>
      </c>
      <c r="K12" s="419">
        <v>0</v>
      </c>
      <c r="L12" s="419">
        <v>4430.3777599999994</v>
      </c>
      <c r="M12" s="421" t="s">
        <v>498</v>
      </c>
      <c r="N12" s="419">
        <v>10972.59073</v>
      </c>
      <c r="O12" s="419">
        <v>0</v>
      </c>
      <c r="P12" s="419">
        <v>10972.59073</v>
      </c>
      <c r="Q12" s="419"/>
      <c r="R12" s="419">
        <v>497.17293000000001</v>
      </c>
      <c r="S12" s="419">
        <v>0</v>
      </c>
      <c r="T12" s="419">
        <v>497.17293000000001</v>
      </c>
      <c r="U12" s="419"/>
      <c r="V12" s="419">
        <v>0</v>
      </c>
      <c r="W12" s="419">
        <v>0</v>
      </c>
      <c r="X12" s="419">
        <v>0</v>
      </c>
      <c r="Y12" s="421" t="s">
        <v>498</v>
      </c>
      <c r="Z12" s="419">
        <v>0</v>
      </c>
      <c r="AA12" s="419">
        <v>0</v>
      </c>
      <c r="AB12" s="419">
        <v>0</v>
      </c>
      <c r="AC12" s="419"/>
      <c r="AD12" s="419">
        <v>498.65666000000004</v>
      </c>
      <c r="AE12" s="419">
        <v>0</v>
      </c>
      <c r="AF12" s="419">
        <v>498.65666000000004</v>
      </c>
      <c r="AG12" s="419"/>
      <c r="AH12" s="419">
        <v>207.44279</v>
      </c>
      <c r="AI12" s="419">
        <v>0</v>
      </c>
      <c r="AJ12" s="419">
        <v>207.44279</v>
      </c>
      <c r="AK12" s="421" t="s">
        <v>498</v>
      </c>
      <c r="AL12" s="419"/>
      <c r="AM12" s="419">
        <v>47111.302390000004</v>
      </c>
      <c r="AN12" s="419">
        <v>23.969800000000003</v>
      </c>
      <c r="AO12" s="419">
        <v>47135.272189999996</v>
      </c>
      <c r="AP12" s="495"/>
    </row>
    <row r="13" spans="1:48" s="417" customFormat="1" ht="9" customHeight="1">
      <c r="A13" s="421" t="s">
        <v>499</v>
      </c>
      <c r="B13" s="419">
        <v>678863.12621999998</v>
      </c>
      <c r="C13" s="419">
        <v>25.230160000000001</v>
      </c>
      <c r="D13" s="419">
        <v>678888.35638000001</v>
      </c>
      <c r="E13" s="419"/>
      <c r="F13" s="419">
        <v>1442905.56382</v>
      </c>
      <c r="G13" s="419">
        <v>0</v>
      </c>
      <c r="H13" s="419">
        <v>1442905.56382</v>
      </c>
      <c r="I13" s="419"/>
      <c r="J13" s="419">
        <v>539124.16128999996</v>
      </c>
      <c r="K13" s="419">
        <v>7.0250000000000004</v>
      </c>
      <c r="L13" s="419">
        <v>539131.18628999998</v>
      </c>
      <c r="M13" s="421" t="s">
        <v>499</v>
      </c>
      <c r="N13" s="419">
        <v>459480.58541</v>
      </c>
      <c r="O13" s="419">
        <v>4.7472899999999996</v>
      </c>
      <c r="P13" s="419">
        <v>459485.33269999997</v>
      </c>
      <c r="Q13" s="419"/>
      <c r="R13" s="419">
        <v>92403.464599999992</v>
      </c>
      <c r="S13" s="419">
        <v>0</v>
      </c>
      <c r="T13" s="419">
        <v>92403.464599999992</v>
      </c>
      <c r="U13" s="419"/>
      <c r="V13" s="419">
        <v>470596.79262000002</v>
      </c>
      <c r="W13" s="419">
        <v>0</v>
      </c>
      <c r="X13" s="419">
        <v>470596.79262000002</v>
      </c>
      <c r="Y13" s="421" t="s">
        <v>499</v>
      </c>
      <c r="Z13" s="419">
        <v>222267.87655000002</v>
      </c>
      <c r="AA13" s="419">
        <v>42657.376490000002</v>
      </c>
      <c r="AB13" s="419">
        <v>264925.25303999998</v>
      </c>
      <c r="AC13" s="419"/>
      <c r="AD13" s="419">
        <v>135692.17833000002</v>
      </c>
      <c r="AE13" s="419">
        <v>341.09219000000002</v>
      </c>
      <c r="AF13" s="419">
        <v>136033.27052000002</v>
      </c>
      <c r="AG13" s="419"/>
      <c r="AH13" s="419">
        <v>88708.944129999989</v>
      </c>
      <c r="AI13" s="419">
        <v>0</v>
      </c>
      <c r="AJ13" s="419">
        <v>88708.944129999989</v>
      </c>
      <c r="AK13" s="421" t="s">
        <v>499</v>
      </c>
      <c r="AL13" s="419"/>
      <c r="AM13" s="419">
        <v>4130042.6929700002</v>
      </c>
      <c r="AN13" s="419">
        <v>43035.471130000005</v>
      </c>
      <c r="AO13" s="419">
        <v>4173078.1641000002</v>
      </c>
      <c r="AP13" s="495"/>
    </row>
    <row r="14" spans="1:48" s="417" customFormat="1" ht="9" customHeight="1">
      <c r="A14" s="421" t="s">
        <v>500</v>
      </c>
      <c r="B14" s="419">
        <v>1341.48</v>
      </c>
      <c r="C14" s="419">
        <v>0</v>
      </c>
      <c r="D14" s="419">
        <v>1341.48</v>
      </c>
      <c r="E14" s="419"/>
      <c r="F14" s="419">
        <v>0</v>
      </c>
      <c r="G14" s="419">
        <v>0</v>
      </c>
      <c r="H14" s="419">
        <v>0</v>
      </c>
      <c r="I14" s="419"/>
      <c r="J14" s="419">
        <v>0</v>
      </c>
      <c r="K14" s="419">
        <v>0</v>
      </c>
      <c r="L14" s="419">
        <v>0</v>
      </c>
      <c r="M14" s="421" t="s">
        <v>500</v>
      </c>
      <c r="N14" s="419">
        <v>0</v>
      </c>
      <c r="O14" s="419">
        <v>0</v>
      </c>
      <c r="P14" s="419">
        <v>0</v>
      </c>
      <c r="Q14" s="419"/>
      <c r="R14" s="419">
        <v>0</v>
      </c>
      <c r="S14" s="419">
        <v>0</v>
      </c>
      <c r="T14" s="419">
        <v>0</v>
      </c>
      <c r="U14" s="419"/>
      <c r="V14" s="419">
        <v>0</v>
      </c>
      <c r="W14" s="419">
        <v>0</v>
      </c>
      <c r="X14" s="419">
        <v>0</v>
      </c>
      <c r="Y14" s="421" t="s">
        <v>500</v>
      </c>
      <c r="Z14" s="419">
        <v>0</v>
      </c>
      <c r="AA14" s="419">
        <v>0</v>
      </c>
      <c r="AB14" s="419">
        <v>0</v>
      </c>
      <c r="AC14" s="419"/>
      <c r="AD14" s="419">
        <v>0</v>
      </c>
      <c r="AE14" s="419">
        <v>0</v>
      </c>
      <c r="AF14" s="419">
        <v>0</v>
      </c>
      <c r="AG14" s="419"/>
      <c r="AH14" s="419">
        <v>0</v>
      </c>
      <c r="AI14" s="419">
        <v>0</v>
      </c>
      <c r="AJ14" s="419">
        <v>0</v>
      </c>
      <c r="AK14" s="421" t="s">
        <v>500</v>
      </c>
      <c r="AL14" s="419"/>
      <c r="AM14" s="419">
        <v>1341.48</v>
      </c>
      <c r="AN14" s="419">
        <v>0</v>
      </c>
      <c r="AO14" s="419">
        <v>1341.48</v>
      </c>
      <c r="AP14" s="495"/>
    </row>
    <row r="15" spans="1:48" s="417" customFormat="1" ht="9" customHeight="1">
      <c r="A15" s="421" t="s">
        <v>501</v>
      </c>
      <c r="B15" s="419">
        <v>0</v>
      </c>
      <c r="C15" s="419">
        <v>0</v>
      </c>
      <c r="D15" s="419">
        <v>0</v>
      </c>
      <c r="E15" s="419"/>
      <c r="F15" s="419">
        <v>0</v>
      </c>
      <c r="G15" s="419">
        <v>0</v>
      </c>
      <c r="H15" s="419">
        <v>0</v>
      </c>
      <c r="I15" s="419"/>
      <c r="J15" s="419">
        <v>0</v>
      </c>
      <c r="K15" s="419">
        <v>0</v>
      </c>
      <c r="L15" s="419">
        <v>0</v>
      </c>
      <c r="M15" s="421" t="s">
        <v>501</v>
      </c>
      <c r="N15" s="419">
        <v>0</v>
      </c>
      <c r="O15" s="419">
        <v>0</v>
      </c>
      <c r="P15" s="419">
        <v>0</v>
      </c>
      <c r="Q15" s="419"/>
      <c r="R15" s="419">
        <v>0</v>
      </c>
      <c r="S15" s="419">
        <v>0</v>
      </c>
      <c r="T15" s="419">
        <v>0</v>
      </c>
      <c r="U15" s="419"/>
      <c r="V15" s="419">
        <v>0</v>
      </c>
      <c r="W15" s="419">
        <v>0</v>
      </c>
      <c r="X15" s="419">
        <v>0</v>
      </c>
      <c r="Y15" s="421" t="s">
        <v>501</v>
      </c>
      <c r="Z15" s="419">
        <v>0</v>
      </c>
      <c r="AA15" s="419">
        <v>0</v>
      </c>
      <c r="AB15" s="419">
        <v>0</v>
      </c>
      <c r="AC15" s="419"/>
      <c r="AD15" s="419">
        <v>0</v>
      </c>
      <c r="AE15" s="419">
        <v>0</v>
      </c>
      <c r="AF15" s="419">
        <v>0</v>
      </c>
      <c r="AG15" s="419"/>
      <c r="AH15" s="419">
        <v>0</v>
      </c>
      <c r="AI15" s="419">
        <v>0</v>
      </c>
      <c r="AJ15" s="419">
        <v>0</v>
      </c>
      <c r="AK15" s="421" t="s">
        <v>501</v>
      </c>
      <c r="AL15" s="419"/>
      <c r="AM15" s="419">
        <v>0</v>
      </c>
      <c r="AN15" s="419">
        <v>0</v>
      </c>
      <c r="AO15" s="419">
        <v>0</v>
      </c>
      <c r="AP15" s="495"/>
    </row>
    <row r="16" spans="1:48" s="417" customFormat="1" ht="9" customHeight="1">
      <c r="A16" s="421" t="s">
        <v>502</v>
      </c>
      <c r="B16" s="419">
        <v>0</v>
      </c>
      <c r="C16" s="419">
        <v>414.95939000000004</v>
      </c>
      <c r="D16" s="419">
        <v>414.95939000000004</v>
      </c>
      <c r="E16" s="419"/>
      <c r="F16" s="419">
        <v>276.01446000000004</v>
      </c>
      <c r="G16" s="419">
        <v>64.326549999999997</v>
      </c>
      <c r="H16" s="419">
        <v>340.34100999999998</v>
      </c>
      <c r="I16" s="419"/>
      <c r="J16" s="419">
        <v>165.15821</v>
      </c>
      <c r="K16" s="419">
        <v>0</v>
      </c>
      <c r="L16" s="419">
        <v>165.15821</v>
      </c>
      <c r="M16" s="421" t="s">
        <v>502</v>
      </c>
      <c r="N16" s="419">
        <v>72.391650000000013</v>
      </c>
      <c r="O16" s="419">
        <v>0</v>
      </c>
      <c r="P16" s="419">
        <v>72.391650000000013</v>
      </c>
      <c r="Q16" s="419"/>
      <c r="R16" s="419">
        <v>0</v>
      </c>
      <c r="S16" s="419">
        <v>9622.0066300000017</v>
      </c>
      <c r="T16" s="419">
        <v>9622.0066300000017</v>
      </c>
      <c r="U16" s="419"/>
      <c r="V16" s="419">
        <v>927.00109999999995</v>
      </c>
      <c r="W16" s="419">
        <v>0</v>
      </c>
      <c r="X16" s="419">
        <v>927.00109999999995</v>
      </c>
      <c r="Y16" s="421" t="s">
        <v>502</v>
      </c>
      <c r="Z16" s="419">
        <v>28038.171120000003</v>
      </c>
      <c r="AA16" s="419">
        <v>-50.733789999999999</v>
      </c>
      <c r="AB16" s="419">
        <v>27987.437329999997</v>
      </c>
      <c r="AC16" s="419"/>
      <c r="AD16" s="419">
        <v>-0.79755000000000009</v>
      </c>
      <c r="AE16" s="419">
        <v>391.38922000000002</v>
      </c>
      <c r="AF16" s="419">
        <v>390.59166999999997</v>
      </c>
      <c r="AG16" s="419"/>
      <c r="AH16" s="419">
        <v>81.077540000000013</v>
      </c>
      <c r="AI16" s="419">
        <v>3.31121</v>
      </c>
      <c r="AJ16" s="419">
        <v>84.388750000000002</v>
      </c>
      <c r="AK16" s="421" t="s">
        <v>502</v>
      </c>
      <c r="AL16" s="419"/>
      <c r="AM16" s="419">
        <v>29559.016530000001</v>
      </c>
      <c r="AN16" s="419">
        <v>10445.25921</v>
      </c>
      <c r="AO16" s="419">
        <v>40004.275739999997</v>
      </c>
      <c r="AP16" s="495"/>
    </row>
    <row r="17" spans="1:42" s="417" customFormat="1" ht="9" customHeight="1">
      <c r="A17" s="421" t="s">
        <v>503</v>
      </c>
      <c r="B17" s="419">
        <v>0</v>
      </c>
      <c r="C17" s="419">
        <v>0</v>
      </c>
      <c r="D17" s="419">
        <v>0</v>
      </c>
      <c r="E17" s="419"/>
      <c r="F17" s="419">
        <v>0</v>
      </c>
      <c r="G17" s="419">
        <v>0</v>
      </c>
      <c r="H17" s="419">
        <v>0</v>
      </c>
      <c r="I17" s="419"/>
      <c r="J17" s="419">
        <v>0</v>
      </c>
      <c r="K17" s="419">
        <v>0</v>
      </c>
      <c r="L17" s="419">
        <v>0</v>
      </c>
      <c r="M17" s="421" t="s">
        <v>503</v>
      </c>
      <c r="N17" s="419">
        <v>0</v>
      </c>
      <c r="O17" s="419">
        <v>0</v>
      </c>
      <c r="P17" s="419">
        <v>0</v>
      </c>
      <c r="Q17" s="419"/>
      <c r="R17" s="419">
        <v>0</v>
      </c>
      <c r="S17" s="419">
        <v>0</v>
      </c>
      <c r="T17" s="419">
        <v>0</v>
      </c>
      <c r="U17" s="419"/>
      <c r="V17" s="419">
        <v>0</v>
      </c>
      <c r="W17" s="419">
        <v>0</v>
      </c>
      <c r="X17" s="419">
        <v>0</v>
      </c>
      <c r="Y17" s="421" t="s">
        <v>503</v>
      </c>
      <c r="Z17" s="419">
        <v>0</v>
      </c>
      <c r="AA17" s="419">
        <v>0</v>
      </c>
      <c r="AB17" s="419">
        <v>0</v>
      </c>
      <c r="AC17" s="419"/>
      <c r="AD17" s="419">
        <v>0</v>
      </c>
      <c r="AE17" s="419">
        <v>0</v>
      </c>
      <c r="AF17" s="419">
        <v>0</v>
      </c>
      <c r="AG17" s="419"/>
      <c r="AH17" s="419">
        <v>0</v>
      </c>
      <c r="AI17" s="419">
        <v>0</v>
      </c>
      <c r="AJ17" s="419">
        <v>0</v>
      </c>
      <c r="AK17" s="421" t="s">
        <v>503</v>
      </c>
      <c r="AL17" s="419"/>
      <c r="AM17" s="419">
        <v>0</v>
      </c>
      <c r="AN17" s="419">
        <v>0</v>
      </c>
      <c r="AO17" s="419">
        <v>0</v>
      </c>
      <c r="AP17" s="495"/>
    </row>
    <row r="18" spans="1:42" s="417" customFormat="1" ht="9" customHeight="1">
      <c r="A18" s="421" t="s">
        <v>423</v>
      </c>
      <c r="B18" s="419">
        <v>0</v>
      </c>
      <c r="C18" s="419">
        <v>0</v>
      </c>
      <c r="D18" s="419">
        <v>0</v>
      </c>
      <c r="E18" s="419"/>
      <c r="F18" s="419">
        <v>0</v>
      </c>
      <c r="G18" s="419">
        <v>0</v>
      </c>
      <c r="H18" s="419">
        <v>0</v>
      </c>
      <c r="I18" s="419"/>
      <c r="J18" s="419">
        <v>0</v>
      </c>
      <c r="K18" s="419">
        <v>0</v>
      </c>
      <c r="L18" s="419">
        <v>0</v>
      </c>
      <c r="M18" s="421" t="s">
        <v>423</v>
      </c>
      <c r="N18" s="419">
        <v>0</v>
      </c>
      <c r="O18" s="419">
        <v>0</v>
      </c>
      <c r="P18" s="419">
        <v>0</v>
      </c>
      <c r="Q18" s="419"/>
      <c r="R18" s="419">
        <v>2.8000000000000004E-3</v>
      </c>
      <c r="S18" s="419">
        <v>7996.7607500000004</v>
      </c>
      <c r="T18" s="419">
        <v>7996.7635499999997</v>
      </c>
      <c r="U18" s="419"/>
      <c r="V18" s="419">
        <v>0</v>
      </c>
      <c r="W18" s="419">
        <v>0</v>
      </c>
      <c r="X18" s="419">
        <v>0</v>
      </c>
      <c r="Y18" s="421" t="s">
        <v>423</v>
      </c>
      <c r="Z18" s="419">
        <v>0</v>
      </c>
      <c r="AA18" s="419">
        <v>0.72310000000000008</v>
      </c>
      <c r="AB18" s="419">
        <v>0.72310000000000008</v>
      </c>
      <c r="AC18" s="419"/>
      <c r="AD18" s="419">
        <v>7.0000000000000007E-5</v>
      </c>
      <c r="AE18" s="419">
        <v>0</v>
      </c>
      <c r="AF18" s="419">
        <v>7.0000000000000007E-5</v>
      </c>
      <c r="AG18" s="419"/>
      <c r="AH18" s="419">
        <v>0</v>
      </c>
      <c r="AI18" s="419">
        <v>0</v>
      </c>
      <c r="AJ18" s="419">
        <v>0</v>
      </c>
      <c r="AK18" s="421" t="s">
        <v>423</v>
      </c>
      <c r="AL18" s="419"/>
      <c r="AM18" s="419">
        <v>2.8700000000000006E-3</v>
      </c>
      <c r="AN18" s="419">
        <v>7997.4838500000005</v>
      </c>
      <c r="AO18" s="419">
        <v>7997.4867199999999</v>
      </c>
      <c r="AP18" s="495"/>
    </row>
    <row r="19" spans="1:42" s="417" customFormat="1" ht="5.0999999999999996" customHeight="1">
      <c r="A19" s="421"/>
      <c r="B19" s="419"/>
      <c r="C19" s="419"/>
      <c r="D19" s="419"/>
      <c r="E19" s="419"/>
      <c r="F19" s="419"/>
      <c r="G19" s="419"/>
      <c r="H19" s="419"/>
      <c r="I19" s="419"/>
      <c r="J19" s="419"/>
      <c r="K19" s="419"/>
      <c r="L19" s="419"/>
      <c r="M19" s="421"/>
      <c r="N19" s="419"/>
      <c r="O19" s="419"/>
      <c r="P19" s="419"/>
      <c r="Q19" s="419"/>
      <c r="R19" s="419"/>
      <c r="S19" s="419"/>
      <c r="T19" s="419"/>
      <c r="U19" s="419"/>
      <c r="V19" s="419">
        <v>0</v>
      </c>
      <c r="W19" s="419">
        <v>0</v>
      </c>
      <c r="X19" s="419">
        <v>0</v>
      </c>
      <c r="Y19" s="421"/>
      <c r="Z19" s="419"/>
      <c r="AA19" s="419"/>
      <c r="AB19" s="419"/>
      <c r="AC19" s="419"/>
      <c r="AD19" s="419"/>
      <c r="AE19" s="419"/>
      <c r="AF19" s="419"/>
      <c r="AG19" s="419"/>
      <c r="AH19" s="419"/>
      <c r="AI19" s="419"/>
      <c r="AJ19" s="419"/>
      <c r="AK19" s="421"/>
      <c r="AL19" s="419"/>
      <c r="AM19" s="419"/>
      <c r="AN19" s="419"/>
      <c r="AO19" s="419"/>
      <c r="AP19" s="495"/>
    </row>
    <row r="20" spans="1:42" s="25" customFormat="1" ht="9.75" customHeight="1">
      <c r="A20" s="415" t="s">
        <v>504</v>
      </c>
      <c r="B20" s="416">
        <v>114155.48427</v>
      </c>
      <c r="C20" s="416">
        <v>1234.0639699999999</v>
      </c>
      <c r="D20" s="416">
        <v>115389.54823999999</v>
      </c>
      <c r="E20" s="416"/>
      <c r="F20" s="416">
        <v>269993.20361999999</v>
      </c>
      <c r="G20" s="416">
        <v>4009.4401600000001</v>
      </c>
      <c r="H20" s="416">
        <v>274002.64377999998</v>
      </c>
      <c r="I20" s="416"/>
      <c r="J20" s="416">
        <v>131223.8774</v>
      </c>
      <c r="K20" s="416">
        <v>40.759080000000004</v>
      </c>
      <c r="L20" s="416">
        <v>131264.63648000002</v>
      </c>
      <c r="M20" s="415" t="s">
        <v>504</v>
      </c>
      <c r="N20" s="416">
        <v>107326.03140000001</v>
      </c>
      <c r="O20" s="416">
        <v>1.8423</v>
      </c>
      <c r="P20" s="416">
        <v>107327.8737</v>
      </c>
      <c r="Q20" s="416"/>
      <c r="R20" s="416">
        <v>22766.400280000002</v>
      </c>
      <c r="S20" s="416">
        <v>7622.7822900000001</v>
      </c>
      <c r="T20" s="416">
        <v>30389.182570000001</v>
      </c>
      <c r="U20" s="416"/>
      <c r="V20" s="416">
        <v>104841.55917000001</v>
      </c>
      <c r="W20" s="416">
        <v>1493.4059199999999</v>
      </c>
      <c r="X20" s="416">
        <v>106334.96509</v>
      </c>
      <c r="Y20" s="415" t="s">
        <v>504</v>
      </c>
      <c r="Z20" s="416">
        <v>62699.427329999999</v>
      </c>
      <c r="AA20" s="416">
        <v>18738.725579999998</v>
      </c>
      <c r="AB20" s="416">
        <v>81438.15290999999</v>
      </c>
      <c r="AC20" s="416"/>
      <c r="AD20" s="416">
        <v>50904.463069999998</v>
      </c>
      <c r="AE20" s="416">
        <v>126.97575000000001</v>
      </c>
      <c r="AF20" s="416">
        <v>51031.438820000003</v>
      </c>
      <c r="AG20" s="416"/>
      <c r="AH20" s="416">
        <v>17347.685089999999</v>
      </c>
      <c r="AI20" s="416">
        <v>0.14914000000000002</v>
      </c>
      <c r="AJ20" s="416">
        <v>17347.83423</v>
      </c>
      <c r="AK20" s="415" t="s">
        <v>504</v>
      </c>
      <c r="AL20" s="416"/>
      <c r="AM20" s="416">
        <v>881258.13162999996</v>
      </c>
      <c r="AN20" s="416">
        <v>33268.144189999999</v>
      </c>
      <c r="AO20" s="416">
        <v>914526.27581999986</v>
      </c>
    </row>
    <row r="21" spans="1:42" s="417" customFormat="1" ht="9" customHeight="1">
      <c r="A21" s="421" t="s">
        <v>505</v>
      </c>
      <c r="B21" s="419">
        <v>74509.109629999992</v>
      </c>
      <c r="C21" s="419">
        <v>889.82218</v>
      </c>
      <c r="D21" s="419">
        <v>75398.931810000009</v>
      </c>
      <c r="E21" s="419"/>
      <c r="F21" s="419">
        <v>180016.3149</v>
      </c>
      <c r="G21" s="419">
        <v>1476.6346699999999</v>
      </c>
      <c r="H21" s="419">
        <v>181492.94957</v>
      </c>
      <c r="I21" s="419"/>
      <c r="J21" s="419">
        <v>91143.894469999999</v>
      </c>
      <c r="K21" s="419">
        <v>40.759080000000004</v>
      </c>
      <c r="L21" s="419">
        <v>91184.653550000003</v>
      </c>
      <c r="M21" s="421" t="s">
        <v>505</v>
      </c>
      <c r="N21" s="419">
        <v>53741.471920000004</v>
      </c>
      <c r="O21" s="419">
        <v>0</v>
      </c>
      <c r="P21" s="419">
        <v>53741.471920000004</v>
      </c>
      <c r="Q21" s="419"/>
      <c r="R21" s="419">
        <v>19567.34186</v>
      </c>
      <c r="S21" s="419">
        <v>893.98695000000009</v>
      </c>
      <c r="T21" s="419">
        <v>20461.328809999999</v>
      </c>
      <c r="U21" s="419"/>
      <c r="V21" s="419">
        <v>68532.522290000008</v>
      </c>
      <c r="W21" s="419">
        <v>1205.57188</v>
      </c>
      <c r="X21" s="419">
        <v>69738.094169999997</v>
      </c>
      <c r="Y21" s="421" t="s">
        <v>505</v>
      </c>
      <c r="Z21" s="419">
        <v>0</v>
      </c>
      <c r="AA21" s="419">
        <v>0</v>
      </c>
      <c r="AB21" s="419">
        <v>0</v>
      </c>
      <c r="AC21" s="419"/>
      <c r="AD21" s="419">
        <v>43266.418450000005</v>
      </c>
      <c r="AE21" s="419">
        <v>3.52196</v>
      </c>
      <c r="AF21" s="419">
        <v>43269.940409999996</v>
      </c>
      <c r="AG21" s="419"/>
      <c r="AH21" s="419">
        <v>3053.8029900000001</v>
      </c>
      <c r="AI21" s="419">
        <v>0.14914000000000002</v>
      </c>
      <c r="AJ21" s="419">
        <v>3053.9521299999997</v>
      </c>
      <c r="AK21" s="421" t="s">
        <v>505</v>
      </c>
      <c r="AL21" s="419"/>
      <c r="AM21" s="419">
        <v>533830.87650999997</v>
      </c>
      <c r="AN21" s="419">
        <v>4510.4458600000007</v>
      </c>
      <c r="AO21" s="419">
        <v>538341.32236999995</v>
      </c>
      <c r="AP21" s="495"/>
    </row>
    <row r="22" spans="1:42" s="417" customFormat="1" ht="9" customHeight="1">
      <c r="A22" s="421" t="s">
        <v>506</v>
      </c>
      <c r="B22" s="419">
        <v>0</v>
      </c>
      <c r="C22" s="419">
        <v>0</v>
      </c>
      <c r="D22" s="419">
        <v>0</v>
      </c>
      <c r="E22" s="419"/>
      <c r="F22" s="419">
        <v>0</v>
      </c>
      <c r="G22" s="419">
        <v>0</v>
      </c>
      <c r="H22" s="419">
        <v>0</v>
      </c>
      <c r="I22" s="419"/>
      <c r="J22" s="419">
        <v>2663.4684699999998</v>
      </c>
      <c r="K22" s="419">
        <v>0</v>
      </c>
      <c r="L22" s="419">
        <v>2663.4684699999998</v>
      </c>
      <c r="M22" s="421" t="s">
        <v>506</v>
      </c>
      <c r="N22" s="419">
        <v>346.49178999999998</v>
      </c>
      <c r="O22" s="419">
        <v>0</v>
      </c>
      <c r="P22" s="419">
        <v>346.49178999999998</v>
      </c>
      <c r="Q22" s="419"/>
      <c r="R22" s="419">
        <v>0</v>
      </c>
      <c r="S22" s="419">
        <v>0</v>
      </c>
      <c r="T22" s="419">
        <v>0</v>
      </c>
      <c r="U22" s="419"/>
      <c r="V22" s="419">
        <v>0</v>
      </c>
      <c r="W22" s="419">
        <v>0</v>
      </c>
      <c r="X22" s="419">
        <v>0</v>
      </c>
      <c r="Y22" s="421" t="s">
        <v>506</v>
      </c>
      <c r="Z22" s="419">
        <v>0</v>
      </c>
      <c r="AA22" s="419">
        <v>0</v>
      </c>
      <c r="AB22" s="419">
        <v>0</v>
      </c>
      <c r="AC22" s="419"/>
      <c r="AD22" s="419">
        <v>0</v>
      </c>
      <c r="AE22" s="419">
        <v>0</v>
      </c>
      <c r="AF22" s="419">
        <v>0</v>
      </c>
      <c r="AG22" s="419"/>
      <c r="AH22" s="419">
        <v>96.108310000000003</v>
      </c>
      <c r="AI22" s="419">
        <v>0</v>
      </c>
      <c r="AJ22" s="419">
        <v>96.108310000000003</v>
      </c>
      <c r="AK22" s="421" t="s">
        <v>506</v>
      </c>
      <c r="AL22" s="419"/>
      <c r="AM22" s="419">
        <v>3106.0685699999999</v>
      </c>
      <c r="AN22" s="419">
        <v>0</v>
      </c>
      <c r="AO22" s="419">
        <v>3106.0685699999999</v>
      </c>
      <c r="AP22" s="495"/>
    </row>
    <row r="23" spans="1:42" s="417" customFormat="1" ht="9" customHeight="1">
      <c r="A23" s="421" t="s">
        <v>497</v>
      </c>
      <c r="B23" s="419">
        <v>0</v>
      </c>
      <c r="C23" s="419">
        <v>0</v>
      </c>
      <c r="D23" s="419">
        <v>0</v>
      </c>
      <c r="E23" s="419"/>
      <c r="F23" s="419">
        <v>0</v>
      </c>
      <c r="G23" s="419">
        <v>0</v>
      </c>
      <c r="H23" s="419">
        <v>0</v>
      </c>
      <c r="I23" s="419"/>
      <c r="J23" s="419">
        <v>171.30630000000002</v>
      </c>
      <c r="K23" s="419">
        <v>0</v>
      </c>
      <c r="L23" s="419">
        <v>171.30630000000002</v>
      </c>
      <c r="M23" s="421" t="s">
        <v>497</v>
      </c>
      <c r="N23" s="419">
        <v>0</v>
      </c>
      <c r="O23" s="419">
        <v>0</v>
      </c>
      <c r="P23" s="419">
        <v>0</v>
      </c>
      <c r="Q23" s="419"/>
      <c r="R23" s="419">
        <v>0</v>
      </c>
      <c r="S23" s="419">
        <v>0</v>
      </c>
      <c r="T23" s="419">
        <v>0</v>
      </c>
      <c r="U23" s="419"/>
      <c r="V23" s="419">
        <v>0</v>
      </c>
      <c r="W23" s="419">
        <v>0</v>
      </c>
      <c r="X23" s="419">
        <v>0</v>
      </c>
      <c r="Y23" s="421" t="s">
        <v>497</v>
      </c>
      <c r="Z23" s="419">
        <v>0</v>
      </c>
      <c r="AA23" s="419">
        <v>0</v>
      </c>
      <c r="AB23" s="419">
        <v>0</v>
      </c>
      <c r="AC23" s="419"/>
      <c r="AD23" s="419">
        <v>0</v>
      </c>
      <c r="AE23" s="419">
        <v>0</v>
      </c>
      <c r="AF23" s="419">
        <v>0</v>
      </c>
      <c r="AG23" s="419"/>
      <c r="AH23" s="419">
        <v>0</v>
      </c>
      <c r="AI23" s="419">
        <v>0</v>
      </c>
      <c r="AJ23" s="419">
        <v>0</v>
      </c>
      <c r="AK23" s="421" t="s">
        <v>497</v>
      </c>
      <c r="AL23" s="419"/>
      <c r="AM23" s="419">
        <v>171.30630000000002</v>
      </c>
      <c r="AN23" s="419">
        <v>0</v>
      </c>
      <c r="AO23" s="419">
        <v>171.30630000000002</v>
      </c>
      <c r="AP23" s="495"/>
    </row>
    <row r="24" spans="1:42" s="417" customFormat="1" ht="9" customHeight="1">
      <c r="A24" s="421" t="s">
        <v>507</v>
      </c>
      <c r="B24" s="419">
        <v>19760.158760000002</v>
      </c>
      <c r="C24" s="419">
        <v>173.27065999999999</v>
      </c>
      <c r="D24" s="419">
        <v>19933.42942</v>
      </c>
      <c r="E24" s="419"/>
      <c r="F24" s="419">
        <v>61615.93995</v>
      </c>
      <c r="G24" s="419">
        <v>2522.6859199999999</v>
      </c>
      <c r="H24" s="419">
        <v>64138.625869999996</v>
      </c>
      <c r="I24" s="419"/>
      <c r="J24" s="419">
        <v>22262.18304</v>
      </c>
      <c r="K24" s="419">
        <v>0</v>
      </c>
      <c r="L24" s="419">
        <v>22262.18304</v>
      </c>
      <c r="M24" s="421" t="s">
        <v>507</v>
      </c>
      <c r="N24" s="419">
        <v>18261.679600000003</v>
      </c>
      <c r="O24" s="419">
        <v>1.8423</v>
      </c>
      <c r="P24" s="419">
        <v>18263.5219</v>
      </c>
      <c r="Q24" s="419"/>
      <c r="R24" s="419">
        <v>2.1106100000000003</v>
      </c>
      <c r="S24" s="419">
        <v>0</v>
      </c>
      <c r="T24" s="419">
        <v>2.1106100000000003</v>
      </c>
      <c r="U24" s="419"/>
      <c r="V24" s="419">
        <v>2687.9643700000001</v>
      </c>
      <c r="W24" s="419">
        <v>58.771180000000001</v>
      </c>
      <c r="X24" s="419">
        <v>2746.7355499999999</v>
      </c>
      <c r="Y24" s="421" t="s">
        <v>507</v>
      </c>
      <c r="Z24" s="419">
        <v>62697.600270000003</v>
      </c>
      <c r="AA24" s="419">
        <v>18739.452450000001</v>
      </c>
      <c r="AB24" s="419">
        <v>81437.052719999992</v>
      </c>
      <c r="AC24" s="419"/>
      <c r="AD24" s="419">
        <v>3291.1512499999999</v>
      </c>
      <c r="AE24" s="419">
        <v>107.90058000000001</v>
      </c>
      <c r="AF24" s="419">
        <v>3399.0518299999999</v>
      </c>
      <c r="AG24" s="419"/>
      <c r="AH24" s="419">
        <v>14110.73897</v>
      </c>
      <c r="AI24" s="419">
        <v>0</v>
      </c>
      <c r="AJ24" s="419">
        <v>14110.73897</v>
      </c>
      <c r="AK24" s="421" t="s">
        <v>507</v>
      </c>
      <c r="AL24" s="419"/>
      <c r="AM24" s="419">
        <v>204689.52682000003</v>
      </c>
      <c r="AN24" s="419">
        <v>21603.923090000004</v>
      </c>
      <c r="AO24" s="419">
        <v>226293.44991</v>
      </c>
      <c r="AP24" s="495"/>
    </row>
    <row r="25" spans="1:42" s="417" customFormat="1" ht="9" customHeight="1">
      <c r="A25" s="421" t="s">
        <v>508</v>
      </c>
      <c r="B25" s="419">
        <v>16248.381019999999</v>
      </c>
      <c r="C25" s="419">
        <v>0</v>
      </c>
      <c r="D25" s="419">
        <v>16248.381019999999</v>
      </c>
      <c r="E25" s="419"/>
      <c r="F25" s="419">
        <v>20569.906620000002</v>
      </c>
      <c r="G25" s="419">
        <v>0</v>
      </c>
      <c r="H25" s="419">
        <v>20569.906620000002</v>
      </c>
      <c r="I25" s="419"/>
      <c r="J25" s="419">
        <v>10769.23828</v>
      </c>
      <c r="K25" s="419">
        <v>0</v>
      </c>
      <c r="L25" s="419">
        <v>10769.23828</v>
      </c>
      <c r="M25" s="421" t="s">
        <v>508</v>
      </c>
      <c r="N25" s="419">
        <v>12464.223460000001</v>
      </c>
      <c r="O25" s="419">
        <v>0</v>
      </c>
      <c r="P25" s="419">
        <v>12464.223460000001</v>
      </c>
      <c r="Q25" s="419"/>
      <c r="R25" s="419">
        <v>0</v>
      </c>
      <c r="S25" s="419">
        <v>0</v>
      </c>
      <c r="T25" s="419">
        <v>0</v>
      </c>
      <c r="U25" s="419"/>
      <c r="V25" s="419">
        <v>23645.61781</v>
      </c>
      <c r="W25" s="419">
        <v>0</v>
      </c>
      <c r="X25" s="419">
        <v>23645.61781</v>
      </c>
      <c r="Y25" s="421" t="s">
        <v>508</v>
      </c>
      <c r="Z25" s="419">
        <v>0</v>
      </c>
      <c r="AA25" s="419">
        <v>0</v>
      </c>
      <c r="AB25" s="419">
        <v>0</v>
      </c>
      <c r="AC25" s="419"/>
      <c r="AD25" s="419">
        <v>0</v>
      </c>
      <c r="AE25" s="419">
        <v>0</v>
      </c>
      <c r="AF25" s="419">
        <v>0</v>
      </c>
      <c r="AG25" s="419"/>
      <c r="AH25" s="419">
        <v>0</v>
      </c>
      <c r="AI25" s="419">
        <v>0</v>
      </c>
      <c r="AJ25" s="419">
        <v>0</v>
      </c>
      <c r="AK25" s="421" t="s">
        <v>508</v>
      </c>
      <c r="AL25" s="419"/>
      <c r="AM25" s="419">
        <v>83697.367190000004</v>
      </c>
      <c r="AN25" s="419">
        <v>0</v>
      </c>
      <c r="AO25" s="419">
        <v>83697.367190000004</v>
      </c>
      <c r="AP25" s="495"/>
    </row>
    <row r="26" spans="1:42" s="417" customFormat="1" ht="9" customHeight="1">
      <c r="A26" s="421" t="s">
        <v>509</v>
      </c>
      <c r="B26" s="419">
        <v>1019.01046</v>
      </c>
      <c r="C26" s="419">
        <v>0</v>
      </c>
      <c r="D26" s="419">
        <v>1019.01046</v>
      </c>
      <c r="E26" s="419"/>
      <c r="F26" s="419">
        <v>0</v>
      </c>
      <c r="G26" s="419">
        <v>0</v>
      </c>
      <c r="H26" s="419">
        <v>0</v>
      </c>
      <c r="I26" s="419"/>
      <c r="J26" s="419">
        <v>0</v>
      </c>
      <c r="K26" s="419">
        <v>0</v>
      </c>
      <c r="L26" s="419">
        <v>0</v>
      </c>
      <c r="M26" s="421" t="s">
        <v>509</v>
      </c>
      <c r="N26" s="419">
        <v>0</v>
      </c>
      <c r="O26" s="419">
        <v>0</v>
      </c>
      <c r="P26" s="419">
        <v>0</v>
      </c>
      <c r="Q26" s="419"/>
      <c r="R26" s="419">
        <v>695.52882999999997</v>
      </c>
      <c r="S26" s="419">
        <v>0</v>
      </c>
      <c r="T26" s="419">
        <v>695.52882999999997</v>
      </c>
      <c r="U26" s="419"/>
      <c r="V26" s="419">
        <v>5235.8349600000001</v>
      </c>
      <c r="W26" s="419">
        <v>0</v>
      </c>
      <c r="X26" s="419">
        <v>5235.8349600000001</v>
      </c>
      <c r="Y26" s="421" t="s">
        <v>509</v>
      </c>
      <c r="Z26" s="419">
        <v>0</v>
      </c>
      <c r="AA26" s="419">
        <v>0</v>
      </c>
      <c r="AB26" s="419">
        <v>0</v>
      </c>
      <c r="AC26" s="419"/>
      <c r="AD26" s="419">
        <v>0</v>
      </c>
      <c r="AE26" s="419">
        <v>0</v>
      </c>
      <c r="AF26" s="419">
        <v>0</v>
      </c>
      <c r="AG26" s="419"/>
      <c r="AH26" s="419">
        <v>0</v>
      </c>
      <c r="AI26" s="419">
        <v>0</v>
      </c>
      <c r="AJ26" s="419">
        <v>0</v>
      </c>
      <c r="AK26" s="421" t="s">
        <v>509</v>
      </c>
      <c r="AL26" s="419"/>
      <c r="AM26" s="419">
        <v>6950.3742499999998</v>
      </c>
      <c r="AN26" s="419">
        <v>0</v>
      </c>
      <c r="AO26" s="419">
        <v>6950.3742499999998</v>
      </c>
      <c r="AP26" s="495"/>
    </row>
    <row r="27" spans="1:42" s="417" customFormat="1" ht="9" customHeight="1">
      <c r="A27" s="421" t="s">
        <v>510</v>
      </c>
      <c r="B27" s="419">
        <v>0</v>
      </c>
      <c r="C27" s="419">
        <v>0</v>
      </c>
      <c r="D27" s="419">
        <v>0</v>
      </c>
      <c r="E27" s="419"/>
      <c r="F27" s="419">
        <v>0</v>
      </c>
      <c r="G27" s="419">
        <v>0</v>
      </c>
      <c r="H27" s="419">
        <v>0</v>
      </c>
      <c r="I27" s="419"/>
      <c r="J27" s="419">
        <v>0</v>
      </c>
      <c r="K27" s="419">
        <v>0</v>
      </c>
      <c r="L27" s="419">
        <v>0</v>
      </c>
      <c r="M27" s="421" t="s">
        <v>510</v>
      </c>
      <c r="N27" s="419">
        <v>0</v>
      </c>
      <c r="O27" s="419">
        <v>0</v>
      </c>
      <c r="P27" s="419">
        <v>0</v>
      </c>
      <c r="Q27" s="419"/>
      <c r="R27" s="419">
        <v>9.2392800000000008</v>
      </c>
      <c r="S27" s="419">
        <v>0</v>
      </c>
      <c r="T27" s="419">
        <v>9.2392800000000008</v>
      </c>
      <c r="U27" s="419"/>
      <c r="V27" s="419">
        <v>0</v>
      </c>
      <c r="W27" s="419">
        <v>0</v>
      </c>
      <c r="X27" s="419">
        <v>0</v>
      </c>
      <c r="Y27" s="421" t="s">
        <v>510</v>
      </c>
      <c r="Z27" s="419">
        <v>0</v>
      </c>
      <c r="AA27" s="419">
        <v>0</v>
      </c>
      <c r="AB27" s="419">
        <v>0</v>
      </c>
      <c r="AC27" s="419"/>
      <c r="AD27" s="419">
        <v>0</v>
      </c>
      <c r="AE27" s="419">
        <v>0</v>
      </c>
      <c r="AF27" s="419">
        <v>0</v>
      </c>
      <c r="AG27" s="419"/>
      <c r="AH27" s="419">
        <v>0</v>
      </c>
      <c r="AI27" s="419">
        <v>0</v>
      </c>
      <c r="AJ27" s="419">
        <v>0</v>
      </c>
      <c r="AK27" s="421" t="s">
        <v>510</v>
      </c>
      <c r="AL27" s="419"/>
      <c r="AM27" s="419">
        <v>9.2392800000000008</v>
      </c>
      <c r="AN27" s="419">
        <v>0</v>
      </c>
      <c r="AO27" s="419">
        <v>9.2392800000000008</v>
      </c>
      <c r="AP27" s="495"/>
    </row>
    <row r="28" spans="1:42" s="417" customFormat="1" ht="9" customHeight="1">
      <c r="A28" s="421" t="s">
        <v>511</v>
      </c>
      <c r="B28" s="419">
        <v>0</v>
      </c>
      <c r="C28" s="419">
        <v>0</v>
      </c>
      <c r="D28" s="419">
        <v>0</v>
      </c>
      <c r="E28" s="419"/>
      <c r="F28" s="419">
        <v>2454.6759300000003</v>
      </c>
      <c r="G28" s="419">
        <v>0</v>
      </c>
      <c r="H28" s="419">
        <v>2454.6759300000003</v>
      </c>
      <c r="I28" s="419"/>
      <c r="J28" s="419">
        <v>0</v>
      </c>
      <c r="K28" s="419">
        <v>0</v>
      </c>
      <c r="L28" s="419">
        <v>0</v>
      </c>
      <c r="M28" s="421" t="s">
        <v>511</v>
      </c>
      <c r="N28" s="419">
        <v>20221</v>
      </c>
      <c r="O28" s="419">
        <v>0</v>
      </c>
      <c r="P28" s="419">
        <v>20221</v>
      </c>
      <c r="Q28" s="419"/>
      <c r="R28" s="419">
        <v>0</v>
      </c>
      <c r="S28" s="419">
        <v>0</v>
      </c>
      <c r="T28" s="419">
        <v>0</v>
      </c>
      <c r="U28" s="419"/>
      <c r="V28" s="419">
        <v>0</v>
      </c>
      <c r="W28" s="419">
        <v>0</v>
      </c>
      <c r="X28" s="419">
        <v>0</v>
      </c>
      <c r="Y28" s="421" t="s">
        <v>511</v>
      </c>
      <c r="Z28" s="419">
        <v>1.8270599999999999</v>
      </c>
      <c r="AA28" s="419">
        <v>-0.72687000000000002</v>
      </c>
      <c r="AB28" s="419">
        <v>1.10019</v>
      </c>
      <c r="AC28" s="419"/>
      <c r="AD28" s="419">
        <v>0</v>
      </c>
      <c r="AE28" s="419">
        <v>0</v>
      </c>
      <c r="AF28" s="419">
        <v>0</v>
      </c>
      <c r="AG28" s="419"/>
      <c r="AH28" s="419">
        <v>0</v>
      </c>
      <c r="AI28" s="419">
        <v>0</v>
      </c>
      <c r="AJ28" s="419">
        <v>0</v>
      </c>
      <c r="AK28" s="421" t="s">
        <v>511</v>
      </c>
      <c r="AL28" s="419"/>
      <c r="AM28" s="419">
        <v>22677.502990000001</v>
      </c>
      <c r="AN28" s="419">
        <v>-0.72687000000000002</v>
      </c>
      <c r="AO28" s="419">
        <v>22676.776120000002</v>
      </c>
      <c r="AP28" s="495"/>
    </row>
    <row r="29" spans="1:42" s="417" customFormat="1" ht="9" customHeight="1">
      <c r="A29" s="421" t="s">
        <v>512</v>
      </c>
      <c r="B29" s="419">
        <v>2618.8243399999997</v>
      </c>
      <c r="C29" s="419">
        <v>170.97113000000002</v>
      </c>
      <c r="D29" s="419">
        <v>2789.7954699999996</v>
      </c>
      <c r="E29" s="419"/>
      <c r="F29" s="419">
        <v>5336.3662199999999</v>
      </c>
      <c r="G29" s="419">
        <v>10.11957</v>
      </c>
      <c r="H29" s="419">
        <v>5346.4857899999997</v>
      </c>
      <c r="I29" s="419"/>
      <c r="J29" s="419">
        <v>4213.7868399999998</v>
      </c>
      <c r="K29" s="419">
        <v>0</v>
      </c>
      <c r="L29" s="419">
        <v>4213.7868399999998</v>
      </c>
      <c r="M29" s="421" t="s">
        <v>512</v>
      </c>
      <c r="N29" s="419">
        <v>2291.1646299999998</v>
      </c>
      <c r="O29" s="419">
        <v>0</v>
      </c>
      <c r="P29" s="419">
        <v>2291.1646299999998</v>
      </c>
      <c r="Q29" s="419"/>
      <c r="R29" s="419">
        <v>2492.1797000000001</v>
      </c>
      <c r="S29" s="419">
        <v>163.24456000000001</v>
      </c>
      <c r="T29" s="419">
        <v>2655.4242599999998</v>
      </c>
      <c r="U29" s="419"/>
      <c r="V29" s="419">
        <v>4366.6342300000006</v>
      </c>
      <c r="W29" s="419">
        <v>116.84788999999999</v>
      </c>
      <c r="X29" s="419">
        <v>4483.4821199999997</v>
      </c>
      <c r="Y29" s="421" t="s">
        <v>512</v>
      </c>
      <c r="Z29" s="419">
        <v>0</v>
      </c>
      <c r="AA29" s="419">
        <v>0</v>
      </c>
      <c r="AB29" s="419">
        <v>0</v>
      </c>
      <c r="AC29" s="419"/>
      <c r="AD29" s="419">
        <v>4335.1018199999999</v>
      </c>
      <c r="AE29" s="419">
        <v>15.545300000000001</v>
      </c>
      <c r="AF29" s="419">
        <v>4350.6471200000005</v>
      </c>
      <c r="AG29" s="419"/>
      <c r="AH29" s="419">
        <v>87.034820000000011</v>
      </c>
      <c r="AI29" s="419">
        <v>0</v>
      </c>
      <c r="AJ29" s="419">
        <v>87.034820000000011</v>
      </c>
      <c r="AK29" s="421" t="s">
        <v>512</v>
      </c>
      <c r="AL29" s="419"/>
      <c r="AM29" s="419">
        <v>25741.0926</v>
      </c>
      <c r="AN29" s="419">
        <v>476.72845000000007</v>
      </c>
      <c r="AO29" s="419">
        <v>26217.821050000002</v>
      </c>
      <c r="AP29" s="495"/>
    </row>
    <row r="30" spans="1:42" s="417" customFormat="1" ht="9" customHeight="1">
      <c r="A30" s="421" t="s">
        <v>502</v>
      </c>
      <c r="B30" s="419">
        <v>0</v>
      </c>
      <c r="C30" s="419">
        <v>0</v>
      </c>
      <c r="D30" s="419">
        <v>0</v>
      </c>
      <c r="E30" s="419"/>
      <c r="F30" s="419">
        <v>0</v>
      </c>
      <c r="G30" s="419">
        <v>0</v>
      </c>
      <c r="H30" s="419">
        <v>0</v>
      </c>
      <c r="I30" s="419"/>
      <c r="J30" s="419">
        <v>0</v>
      </c>
      <c r="K30" s="419">
        <v>0</v>
      </c>
      <c r="L30" s="419">
        <v>0</v>
      </c>
      <c r="M30" s="421" t="s">
        <v>502</v>
      </c>
      <c r="N30" s="419">
        <v>0</v>
      </c>
      <c r="O30" s="419">
        <v>0</v>
      </c>
      <c r="P30" s="419">
        <v>0</v>
      </c>
      <c r="Q30" s="419"/>
      <c r="R30" s="419">
        <v>0</v>
      </c>
      <c r="S30" s="419">
        <v>0</v>
      </c>
      <c r="T30" s="419">
        <v>0</v>
      </c>
      <c r="U30" s="419"/>
      <c r="V30" s="419">
        <v>0</v>
      </c>
      <c r="W30" s="419">
        <v>0</v>
      </c>
      <c r="X30" s="419">
        <v>0</v>
      </c>
      <c r="Y30" s="421" t="s">
        <v>502</v>
      </c>
      <c r="Z30" s="419">
        <v>0</v>
      </c>
      <c r="AA30" s="419">
        <v>0</v>
      </c>
      <c r="AB30" s="419">
        <v>0</v>
      </c>
      <c r="AC30" s="419"/>
      <c r="AD30" s="419">
        <v>0</v>
      </c>
      <c r="AE30" s="419">
        <v>0</v>
      </c>
      <c r="AF30" s="419">
        <v>0</v>
      </c>
      <c r="AG30" s="419"/>
      <c r="AH30" s="419">
        <v>0</v>
      </c>
      <c r="AI30" s="419">
        <v>0</v>
      </c>
      <c r="AJ30" s="419">
        <v>0</v>
      </c>
      <c r="AK30" s="421" t="s">
        <v>502</v>
      </c>
      <c r="AL30" s="419"/>
      <c r="AM30" s="419">
        <v>0</v>
      </c>
      <c r="AN30" s="419">
        <v>0</v>
      </c>
      <c r="AO30" s="419">
        <v>0</v>
      </c>
      <c r="AP30" s="495"/>
    </row>
    <row r="31" spans="1:42" s="417" customFormat="1" ht="9" customHeight="1">
      <c r="A31" s="421" t="s">
        <v>513</v>
      </c>
      <c r="B31" s="419">
        <v>0</v>
      </c>
      <c r="C31" s="419">
        <v>0</v>
      </c>
      <c r="D31" s="419">
        <v>0</v>
      </c>
      <c r="E31" s="419"/>
      <c r="F31" s="419">
        <v>0</v>
      </c>
      <c r="G31" s="419">
        <v>0</v>
      </c>
      <c r="H31" s="419">
        <v>0</v>
      </c>
      <c r="I31" s="419"/>
      <c r="J31" s="419">
        <v>0</v>
      </c>
      <c r="K31" s="419">
        <v>0</v>
      </c>
      <c r="L31" s="419">
        <v>0</v>
      </c>
      <c r="M31" s="421" t="s">
        <v>513</v>
      </c>
      <c r="N31" s="419">
        <v>0</v>
      </c>
      <c r="O31" s="419">
        <v>0</v>
      </c>
      <c r="P31" s="419">
        <v>0</v>
      </c>
      <c r="Q31" s="419"/>
      <c r="R31" s="419">
        <v>0</v>
      </c>
      <c r="S31" s="419">
        <v>0</v>
      </c>
      <c r="T31" s="419">
        <v>0</v>
      </c>
      <c r="U31" s="419"/>
      <c r="V31" s="419">
        <v>0</v>
      </c>
      <c r="W31" s="419">
        <v>0</v>
      </c>
      <c r="X31" s="419">
        <v>0</v>
      </c>
      <c r="Y31" s="421" t="s">
        <v>513</v>
      </c>
      <c r="Z31" s="419">
        <v>0</v>
      </c>
      <c r="AA31" s="419">
        <v>0</v>
      </c>
      <c r="AB31" s="419">
        <v>0</v>
      </c>
      <c r="AC31" s="419"/>
      <c r="AD31" s="419">
        <v>0</v>
      </c>
      <c r="AE31" s="419">
        <v>0</v>
      </c>
      <c r="AF31" s="419">
        <v>0</v>
      </c>
      <c r="AG31" s="419"/>
      <c r="AH31" s="419">
        <v>0</v>
      </c>
      <c r="AI31" s="419">
        <v>0</v>
      </c>
      <c r="AJ31" s="419">
        <v>0</v>
      </c>
      <c r="AK31" s="421" t="s">
        <v>513</v>
      </c>
      <c r="AL31" s="419"/>
      <c r="AM31" s="419">
        <v>0</v>
      </c>
      <c r="AN31" s="419">
        <v>0</v>
      </c>
      <c r="AO31" s="419">
        <v>0</v>
      </c>
      <c r="AP31" s="495"/>
    </row>
    <row r="32" spans="1:42" s="417" customFormat="1" ht="9" customHeight="1">
      <c r="A32" s="421" t="s">
        <v>423</v>
      </c>
      <c r="B32" s="419">
        <v>5.9999999999999995E-5</v>
      </c>
      <c r="C32" s="419">
        <v>0</v>
      </c>
      <c r="D32" s="419">
        <v>5.9999999999999995E-5</v>
      </c>
      <c r="E32" s="419"/>
      <c r="F32" s="419">
        <v>0</v>
      </c>
      <c r="G32" s="419">
        <v>0</v>
      </c>
      <c r="H32" s="419">
        <v>0</v>
      </c>
      <c r="I32" s="419"/>
      <c r="J32" s="419">
        <v>0</v>
      </c>
      <c r="K32" s="419">
        <v>0</v>
      </c>
      <c r="L32" s="419">
        <v>0</v>
      </c>
      <c r="M32" s="421" t="s">
        <v>423</v>
      </c>
      <c r="N32" s="419">
        <v>0</v>
      </c>
      <c r="O32" s="419">
        <v>0</v>
      </c>
      <c r="P32" s="419">
        <v>0</v>
      </c>
      <c r="Q32" s="419"/>
      <c r="R32" s="419">
        <v>0</v>
      </c>
      <c r="S32" s="419">
        <v>6565.5507800000005</v>
      </c>
      <c r="T32" s="419">
        <v>6565.5507800000005</v>
      </c>
      <c r="U32" s="419"/>
      <c r="V32" s="419">
        <v>372.98551000000003</v>
      </c>
      <c r="W32" s="419">
        <v>112.21497000000001</v>
      </c>
      <c r="X32" s="419">
        <v>485.20047999999997</v>
      </c>
      <c r="Y32" s="421" t="s">
        <v>423</v>
      </c>
      <c r="Z32" s="419">
        <v>0</v>
      </c>
      <c r="AA32" s="419">
        <v>0</v>
      </c>
      <c r="AB32" s="419">
        <v>0</v>
      </c>
      <c r="AC32" s="419"/>
      <c r="AD32" s="419">
        <v>11.791550000000001</v>
      </c>
      <c r="AE32" s="419">
        <v>7.9100000000000004E-3</v>
      </c>
      <c r="AF32" s="419">
        <v>11.799460000000002</v>
      </c>
      <c r="AG32" s="419"/>
      <c r="AH32" s="419">
        <v>0</v>
      </c>
      <c r="AI32" s="419">
        <v>0</v>
      </c>
      <c r="AJ32" s="419">
        <v>0</v>
      </c>
      <c r="AK32" s="421" t="s">
        <v>423</v>
      </c>
      <c r="AL32" s="419"/>
      <c r="AM32" s="419">
        <v>384.77712000000008</v>
      </c>
      <c r="AN32" s="419">
        <v>6677.7736600000007</v>
      </c>
      <c r="AO32" s="419">
        <v>7062.5507800000014</v>
      </c>
      <c r="AP32" s="495"/>
    </row>
    <row r="33" spans="1:43" s="417" customFormat="1" ht="5.0999999999999996" customHeight="1">
      <c r="A33" s="421"/>
      <c r="B33" s="419"/>
      <c r="C33" s="419"/>
      <c r="D33" s="419"/>
      <c r="E33" s="419"/>
      <c r="F33" s="419"/>
      <c r="G33" s="419"/>
      <c r="H33" s="419"/>
      <c r="I33" s="419"/>
      <c r="J33" s="419"/>
      <c r="K33" s="419"/>
      <c r="L33" s="419"/>
      <c r="M33" s="421"/>
      <c r="N33" s="419"/>
      <c r="O33" s="419"/>
      <c r="P33" s="419"/>
      <c r="Q33" s="419"/>
      <c r="R33" s="419"/>
      <c r="S33" s="419"/>
      <c r="T33" s="419"/>
      <c r="U33" s="419"/>
      <c r="V33" s="419">
        <v>0</v>
      </c>
      <c r="W33" s="419">
        <v>0</v>
      </c>
      <c r="X33" s="419">
        <v>0</v>
      </c>
      <c r="Y33" s="421"/>
      <c r="Z33" s="419"/>
      <c r="AA33" s="419"/>
      <c r="AB33" s="419"/>
      <c r="AC33" s="419"/>
      <c r="AD33" s="419"/>
      <c r="AE33" s="419"/>
      <c r="AF33" s="419"/>
      <c r="AG33" s="419"/>
      <c r="AH33" s="419"/>
      <c r="AI33" s="419"/>
      <c r="AJ33" s="419"/>
      <c r="AK33" s="421"/>
      <c r="AL33" s="419"/>
      <c r="AM33" s="419"/>
      <c r="AN33" s="419"/>
      <c r="AO33" s="419"/>
      <c r="AP33" s="495"/>
    </row>
    <row r="34" spans="1:43" s="417" customFormat="1" ht="8.1" customHeight="1">
      <c r="A34" s="415" t="s">
        <v>514</v>
      </c>
      <c r="B34" s="416">
        <v>580974.02174999996</v>
      </c>
      <c r="C34" s="416">
        <v>1633.9893300000001</v>
      </c>
      <c r="D34" s="416">
        <v>582608.01108000008</v>
      </c>
      <c r="E34" s="416"/>
      <c r="F34" s="416">
        <v>1217180.48695</v>
      </c>
      <c r="G34" s="416">
        <v>-2975.0124900000001</v>
      </c>
      <c r="H34" s="416">
        <v>1214205.4744599999</v>
      </c>
      <c r="I34" s="416"/>
      <c r="J34" s="416">
        <v>417185.05270999996</v>
      </c>
      <c r="K34" s="416">
        <v>285.30814000000004</v>
      </c>
      <c r="L34" s="416">
        <v>417470.36085</v>
      </c>
      <c r="M34" s="415" t="s">
        <v>514</v>
      </c>
      <c r="N34" s="416">
        <v>367300.32793000003</v>
      </c>
      <c r="O34" s="416">
        <v>2.9049900000000002</v>
      </c>
      <c r="P34" s="416">
        <v>367303.23292000004</v>
      </c>
      <c r="Q34" s="416"/>
      <c r="R34" s="416">
        <v>72729.972640000007</v>
      </c>
      <c r="S34" s="416">
        <v>10371.669609999999</v>
      </c>
      <c r="T34" s="416">
        <v>83101.642250000004</v>
      </c>
      <c r="U34" s="416"/>
      <c r="V34" s="416">
        <v>376510.39955999999</v>
      </c>
      <c r="W34" s="416">
        <v>107.10181</v>
      </c>
      <c r="X34" s="416">
        <v>376617.50137000001</v>
      </c>
      <c r="Y34" s="415" t="s">
        <v>514</v>
      </c>
      <c r="Z34" s="416">
        <v>188864.95436</v>
      </c>
      <c r="AA34" s="416">
        <v>24373.12789</v>
      </c>
      <c r="AB34" s="416">
        <v>213238.08225000001</v>
      </c>
      <c r="AC34" s="416"/>
      <c r="AD34" s="416">
        <v>90606.271800000002</v>
      </c>
      <c r="AE34" s="416">
        <v>610.95514000000003</v>
      </c>
      <c r="AF34" s="416">
        <v>91217.226939999993</v>
      </c>
      <c r="AG34" s="416"/>
      <c r="AH34" s="416">
        <v>73002.728589999999</v>
      </c>
      <c r="AI34" s="416">
        <v>3.1620700000000004</v>
      </c>
      <c r="AJ34" s="416">
        <v>73005.89065999999</v>
      </c>
      <c r="AK34" s="415" t="s">
        <v>514</v>
      </c>
      <c r="AL34" s="416"/>
      <c r="AM34" s="416">
        <v>3384354.2162899999</v>
      </c>
      <c r="AN34" s="416">
        <v>34413.206489999997</v>
      </c>
      <c r="AO34" s="416">
        <v>3418767.4227800001</v>
      </c>
      <c r="AP34" s="495"/>
    </row>
    <row r="35" spans="1:43" s="25" customFormat="1" ht="5.0999999999999996" customHeight="1">
      <c r="A35" s="422"/>
      <c r="B35" s="423"/>
      <c r="C35" s="423"/>
      <c r="D35" s="423"/>
      <c r="E35" s="423"/>
      <c r="F35" s="423"/>
      <c r="G35" s="423"/>
      <c r="H35" s="423"/>
      <c r="I35" s="423"/>
      <c r="J35" s="423">
        <v>0</v>
      </c>
      <c r="K35" s="423">
        <v>0</v>
      </c>
      <c r="L35" s="423">
        <v>0</v>
      </c>
      <c r="M35" s="422"/>
      <c r="N35" s="423"/>
      <c r="O35" s="423"/>
      <c r="P35" s="423"/>
      <c r="Q35" s="423"/>
      <c r="R35" s="423"/>
      <c r="S35" s="423"/>
      <c r="T35" s="423"/>
      <c r="U35" s="423"/>
      <c r="V35" s="423">
        <v>0</v>
      </c>
      <c r="W35" s="423">
        <v>0</v>
      </c>
      <c r="X35" s="423">
        <v>0</v>
      </c>
      <c r="Y35" s="422"/>
      <c r="Z35" s="423"/>
      <c r="AA35" s="423"/>
      <c r="AB35" s="423"/>
      <c r="AC35" s="423"/>
      <c r="AD35" s="423"/>
      <c r="AE35" s="423"/>
      <c r="AF35" s="423"/>
      <c r="AG35" s="423"/>
      <c r="AH35" s="423"/>
      <c r="AI35" s="423"/>
      <c r="AJ35" s="423"/>
      <c r="AK35" s="422"/>
      <c r="AL35" s="423"/>
      <c r="AM35" s="423"/>
      <c r="AN35" s="423"/>
      <c r="AO35" s="423"/>
    </row>
    <row r="36" spans="1:43" s="417" customFormat="1" ht="8.1" customHeight="1">
      <c r="A36" s="464" t="s">
        <v>515</v>
      </c>
      <c r="B36" s="416">
        <v>313757.13560000004</v>
      </c>
      <c r="C36" s="416">
        <v>-92.476119999999995</v>
      </c>
      <c r="D36" s="416">
        <v>313664.65948000003</v>
      </c>
      <c r="E36" s="416"/>
      <c r="F36" s="416">
        <v>501640.95795000001</v>
      </c>
      <c r="G36" s="416">
        <v>-4.8010200000000003</v>
      </c>
      <c r="H36" s="416">
        <v>501636.15693</v>
      </c>
      <c r="I36" s="416"/>
      <c r="J36" s="416">
        <v>151092.54091000001</v>
      </c>
      <c r="K36" s="416">
        <v>-6.5100699999999998</v>
      </c>
      <c r="L36" s="416">
        <v>151086.03083999999</v>
      </c>
      <c r="M36" s="464" t="s">
        <v>515</v>
      </c>
      <c r="N36" s="416">
        <v>195273.24255000002</v>
      </c>
      <c r="O36" s="416">
        <v>-1.8036400000000001</v>
      </c>
      <c r="P36" s="416">
        <v>195271.43891</v>
      </c>
      <c r="Q36" s="416"/>
      <c r="R36" s="416">
        <v>36576.617100000003</v>
      </c>
      <c r="S36" s="416">
        <v>0</v>
      </c>
      <c r="T36" s="416">
        <v>36576.617100000003</v>
      </c>
      <c r="U36" s="416"/>
      <c r="V36" s="416">
        <v>284302.84607999999</v>
      </c>
      <c r="W36" s="416">
        <v>0</v>
      </c>
      <c r="X36" s="416">
        <v>284302.84607999999</v>
      </c>
      <c r="Y36" s="464" t="s">
        <v>515</v>
      </c>
      <c r="Z36" s="416">
        <v>42025.840200000006</v>
      </c>
      <c r="AA36" s="416">
        <v>3530.0303699999999</v>
      </c>
      <c r="AB36" s="416">
        <v>45555.870569999999</v>
      </c>
      <c r="AC36" s="416"/>
      <c r="AD36" s="416">
        <v>32993.06738</v>
      </c>
      <c r="AE36" s="416">
        <v>-0.35517000000000004</v>
      </c>
      <c r="AF36" s="416">
        <v>32992.712209999998</v>
      </c>
      <c r="AG36" s="416"/>
      <c r="AH36" s="416">
        <v>40364.89978</v>
      </c>
      <c r="AI36" s="416">
        <v>0</v>
      </c>
      <c r="AJ36" s="416">
        <v>40364.89978</v>
      </c>
      <c r="AK36" s="464" t="s">
        <v>515</v>
      </c>
      <c r="AL36" s="416"/>
      <c r="AM36" s="416">
        <v>1598027.1475500001</v>
      </c>
      <c r="AN36" s="416">
        <v>3424.0843500000001</v>
      </c>
      <c r="AO36" s="416">
        <v>1601451.2319</v>
      </c>
      <c r="AP36" s="495"/>
    </row>
    <row r="37" spans="1:43" s="25" customFormat="1" ht="5.0999999999999996" customHeight="1">
      <c r="A37" s="421"/>
      <c r="B37" s="423"/>
      <c r="C37" s="423"/>
      <c r="D37" s="423"/>
      <c r="E37" s="423"/>
      <c r="F37" s="423"/>
      <c r="G37" s="423"/>
      <c r="H37" s="423"/>
      <c r="I37" s="423"/>
      <c r="J37" s="423">
        <v>0</v>
      </c>
      <c r="K37" s="423">
        <v>0</v>
      </c>
      <c r="L37" s="423">
        <v>0</v>
      </c>
      <c r="M37" s="421"/>
      <c r="N37" s="423"/>
      <c r="O37" s="423"/>
      <c r="P37" s="423"/>
      <c r="Q37" s="423"/>
      <c r="R37" s="423"/>
      <c r="S37" s="423"/>
      <c r="T37" s="423"/>
      <c r="U37" s="423"/>
      <c r="V37" s="423">
        <v>0</v>
      </c>
      <c r="W37" s="423">
        <v>0</v>
      </c>
      <c r="X37" s="423">
        <v>0</v>
      </c>
      <c r="Y37" s="421"/>
      <c r="Z37" s="423"/>
      <c r="AA37" s="423"/>
      <c r="AB37" s="423"/>
      <c r="AC37" s="423"/>
      <c r="AD37" s="423"/>
      <c r="AE37" s="423"/>
      <c r="AF37" s="423"/>
      <c r="AG37" s="423"/>
      <c r="AH37" s="423"/>
      <c r="AI37" s="423"/>
      <c r="AJ37" s="423"/>
      <c r="AK37" s="421"/>
      <c r="AL37" s="423"/>
      <c r="AM37" s="423"/>
      <c r="AN37" s="423"/>
      <c r="AO37" s="423"/>
    </row>
    <row r="38" spans="1:43" s="417" customFormat="1" ht="8.1" customHeight="1">
      <c r="A38" s="415" t="s">
        <v>516</v>
      </c>
      <c r="B38" s="416">
        <v>267216.88615000003</v>
      </c>
      <c r="C38" s="416">
        <v>1726.4654500000001</v>
      </c>
      <c r="D38" s="416">
        <v>268943.35160000005</v>
      </c>
      <c r="E38" s="416"/>
      <c r="F38" s="416">
        <v>715539.52899999998</v>
      </c>
      <c r="G38" s="416">
        <v>-2970.2114699999997</v>
      </c>
      <c r="H38" s="416">
        <v>712569.31753</v>
      </c>
      <c r="I38" s="416"/>
      <c r="J38" s="416">
        <v>266092.51180000004</v>
      </c>
      <c r="K38" s="416">
        <v>291.81821000000002</v>
      </c>
      <c r="L38" s="416">
        <v>266384.33000999998</v>
      </c>
      <c r="M38" s="415" t="s">
        <v>516</v>
      </c>
      <c r="N38" s="416">
        <v>172027.08538</v>
      </c>
      <c r="O38" s="416">
        <v>4.7086300000000003</v>
      </c>
      <c r="P38" s="416">
        <v>172031.79400999998</v>
      </c>
      <c r="Q38" s="416"/>
      <c r="R38" s="416">
        <v>36153.355539999997</v>
      </c>
      <c r="S38" s="416">
        <v>10371.669609999999</v>
      </c>
      <c r="T38" s="416">
        <v>46525.025150000001</v>
      </c>
      <c r="U38" s="416"/>
      <c r="V38" s="416">
        <v>92207.553480000002</v>
      </c>
      <c r="W38" s="416">
        <v>107.10181</v>
      </c>
      <c r="X38" s="416">
        <v>92314.65529000001</v>
      </c>
      <c r="Y38" s="415" t="s">
        <v>516</v>
      </c>
      <c r="Z38" s="416">
        <v>146839.11416</v>
      </c>
      <c r="AA38" s="416">
        <v>20843.097519999999</v>
      </c>
      <c r="AB38" s="416">
        <v>167682.21168000001</v>
      </c>
      <c r="AC38" s="416"/>
      <c r="AD38" s="416">
        <v>57613.204420000002</v>
      </c>
      <c r="AE38" s="416">
        <v>611.31031000000007</v>
      </c>
      <c r="AF38" s="416">
        <v>58224.514729999995</v>
      </c>
      <c r="AG38" s="416"/>
      <c r="AH38" s="416">
        <v>32637.828809999999</v>
      </c>
      <c r="AI38" s="416">
        <v>3.1620700000000004</v>
      </c>
      <c r="AJ38" s="416">
        <v>32640.990879999998</v>
      </c>
      <c r="AK38" s="415" t="s">
        <v>516</v>
      </c>
      <c r="AL38" s="416"/>
      <c r="AM38" s="416">
        <v>1786327.06874</v>
      </c>
      <c r="AN38" s="416">
        <v>30989.122139999999</v>
      </c>
      <c r="AO38" s="416">
        <v>1817316.1908799997</v>
      </c>
      <c r="AP38" s="495"/>
      <c r="AQ38" s="495"/>
    </row>
    <row r="39" spans="1:43" s="25" customFormat="1" ht="5.0999999999999996" customHeight="1">
      <c r="A39" s="422"/>
      <c r="B39" s="423"/>
      <c r="C39" s="423"/>
      <c r="D39" s="423"/>
      <c r="E39" s="423"/>
      <c r="F39" s="423"/>
      <c r="G39" s="423"/>
      <c r="H39" s="423"/>
      <c r="I39" s="423"/>
      <c r="J39" s="423">
        <v>0</v>
      </c>
      <c r="K39" s="423">
        <v>0</v>
      </c>
      <c r="L39" s="423">
        <v>0</v>
      </c>
      <c r="M39" s="422"/>
      <c r="N39" s="423"/>
      <c r="O39" s="423"/>
      <c r="P39" s="423"/>
      <c r="Q39" s="423"/>
      <c r="R39" s="423"/>
      <c r="S39" s="423"/>
      <c r="T39" s="423"/>
      <c r="U39" s="423"/>
      <c r="V39" s="423">
        <v>0</v>
      </c>
      <c r="W39" s="423">
        <v>0</v>
      </c>
      <c r="X39" s="423">
        <v>0</v>
      </c>
      <c r="Y39" s="422"/>
      <c r="Z39" s="423"/>
      <c r="AA39" s="423"/>
      <c r="AB39" s="423"/>
      <c r="AC39" s="423"/>
      <c r="AD39" s="423"/>
      <c r="AE39" s="423"/>
      <c r="AF39" s="423"/>
      <c r="AG39" s="423"/>
      <c r="AH39" s="423"/>
      <c r="AI39" s="423"/>
      <c r="AJ39" s="423"/>
      <c r="AK39" s="422"/>
      <c r="AL39" s="423"/>
      <c r="AM39" s="423"/>
      <c r="AN39" s="423"/>
      <c r="AO39" s="423"/>
    </row>
    <row r="40" spans="1:43" s="417" customFormat="1" ht="8.1" customHeight="1">
      <c r="A40" s="415" t="s">
        <v>517</v>
      </c>
      <c r="B40" s="416">
        <v>93166.870129999996</v>
      </c>
      <c r="C40" s="416">
        <v>338.47375</v>
      </c>
      <c r="D40" s="416">
        <v>93505.34388</v>
      </c>
      <c r="E40" s="416"/>
      <c r="F40" s="416">
        <v>150890.06627000001</v>
      </c>
      <c r="G40" s="416">
        <v>54.409739999999999</v>
      </c>
      <c r="H40" s="416">
        <v>150944.47600999998</v>
      </c>
      <c r="I40" s="416"/>
      <c r="J40" s="416">
        <v>29327.072100000001</v>
      </c>
      <c r="K40" s="416">
        <v>87.914770000000004</v>
      </c>
      <c r="L40" s="416">
        <v>29414.986870000001</v>
      </c>
      <c r="M40" s="415" t="s">
        <v>517</v>
      </c>
      <c r="N40" s="416">
        <v>60167.002140000004</v>
      </c>
      <c r="O40" s="416">
        <v>5.284650000000001</v>
      </c>
      <c r="P40" s="416">
        <v>60172.286789999998</v>
      </c>
      <c r="Q40" s="416"/>
      <c r="R40" s="416">
        <v>3478.00756</v>
      </c>
      <c r="S40" s="416">
        <v>1.9569100000000001</v>
      </c>
      <c r="T40" s="416">
        <v>3479.9644700000003</v>
      </c>
      <c r="U40" s="416"/>
      <c r="V40" s="416">
        <v>208754.31458999999</v>
      </c>
      <c r="W40" s="416">
        <v>2924.8324400000001</v>
      </c>
      <c r="X40" s="416">
        <v>211679.14702999999</v>
      </c>
      <c r="Y40" s="415" t="s">
        <v>517</v>
      </c>
      <c r="Z40" s="416">
        <v>21703.242280000002</v>
      </c>
      <c r="AA40" s="416">
        <v>16840.687559999998</v>
      </c>
      <c r="AB40" s="416">
        <v>38543.929840000004</v>
      </c>
      <c r="AC40" s="416"/>
      <c r="AD40" s="416">
        <v>4356.9164600000004</v>
      </c>
      <c r="AE40" s="416">
        <v>88.009810000000002</v>
      </c>
      <c r="AF40" s="416">
        <v>4444.9262699999999</v>
      </c>
      <c r="AG40" s="416"/>
      <c r="AH40" s="416">
        <v>11399.51014</v>
      </c>
      <c r="AI40" s="416">
        <v>1.4999999999999999E-4</v>
      </c>
      <c r="AJ40" s="416">
        <v>11399.510289999998</v>
      </c>
      <c r="AK40" s="415" t="s">
        <v>517</v>
      </c>
      <c r="AL40" s="416"/>
      <c r="AM40" s="416">
        <v>583243.00167000003</v>
      </c>
      <c r="AN40" s="416">
        <v>20341.569779999998</v>
      </c>
      <c r="AO40" s="416">
        <v>603584.57145000005</v>
      </c>
    </row>
    <row r="41" spans="1:43" s="25" customFormat="1" ht="9" customHeight="1">
      <c r="A41" s="421" t="s">
        <v>518</v>
      </c>
      <c r="B41" s="419">
        <v>0.30792000000000003</v>
      </c>
      <c r="C41" s="419">
        <v>0</v>
      </c>
      <c r="D41" s="419">
        <v>0.30792000000000003</v>
      </c>
      <c r="E41" s="419"/>
      <c r="F41" s="419">
        <v>3.4040400000000002</v>
      </c>
      <c r="G41" s="419">
        <v>0</v>
      </c>
      <c r="H41" s="419">
        <v>3.4040400000000002</v>
      </c>
      <c r="I41" s="419"/>
      <c r="J41" s="419">
        <v>0</v>
      </c>
      <c r="K41" s="419">
        <v>0</v>
      </c>
      <c r="L41" s="419">
        <v>0</v>
      </c>
      <c r="M41" s="421" t="s">
        <v>518</v>
      </c>
      <c r="N41" s="419">
        <v>451.06</v>
      </c>
      <c r="O41" s="419">
        <v>0</v>
      </c>
      <c r="P41" s="419">
        <v>451.06</v>
      </c>
      <c r="Q41" s="419"/>
      <c r="R41" s="419">
        <v>0</v>
      </c>
      <c r="S41" s="419">
        <v>0</v>
      </c>
      <c r="T41" s="419">
        <v>0</v>
      </c>
      <c r="U41" s="419"/>
      <c r="V41" s="419">
        <v>0</v>
      </c>
      <c r="W41" s="419">
        <v>0</v>
      </c>
      <c r="X41" s="419">
        <v>0</v>
      </c>
      <c r="Y41" s="421" t="s">
        <v>518</v>
      </c>
      <c r="Z41" s="419">
        <v>0</v>
      </c>
      <c r="AA41" s="419">
        <v>0</v>
      </c>
      <c r="AB41" s="419">
        <v>0</v>
      </c>
      <c r="AC41" s="419"/>
      <c r="AD41" s="419">
        <v>0</v>
      </c>
      <c r="AE41" s="419">
        <v>0</v>
      </c>
      <c r="AF41" s="419">
        <v>0</v>
      </c>
      <c r="AG41" s="419"/>
      <c r="AH41" s="419">
        <v>0</v>
      </c>
      <c r="AI41" s="419">
        <v>0</v>
      </c>
      <c r="AJ41" s="419">
        <v>0</v>
      </c>
      <c r="AK41" s="421" t="s">
        <v>518</v>
      </c>
      <c r="AL41" s="419"/>
      <c r="AM41" s="419">
        <v>454.77195999999998</v>
      </c>
      <c r="AN41" s="419">
        <v>0</v>
      </c>
      <c r="AO41" s="419">
        <v>454.77195999999998</v>
      </c>
    </row>
    <row r="42" spans="1:43" s="417" customFormat="1" ht="9" customHeight="1">
      <c r="A42" s="421" t="s">
        <v>519</v>
      </c>
      <c r="B42" s="419">
        <v>0</v>
      </c>
      <c r="C42" s="419">
        <v>0</v>
      </c>
      <c r="D42" s="419">
        <v>0</v>
      </c>
      <c r="E42" s="419"/>
      <c r="F42" s="419">
        <v>0</v>
      </c>
      <c r="G42" s="419">
        <v>0</v>
      </c>
      <c r="H42" s="419">
        <v>0</v>
      </c>
      <c r="I42" s="419"/>
      <c r="J42" s="419">
        <v>0</v>
      </c>
      <c r="K42" s="419">
        <v>0</v>
      </c>
      <c r="L42" s="419">
        <v>0</v>
      </c>
      <c r="M42" s="421" t="s">
        <v>519</v>
      </c>
      <c r="N42" s="419">
        <v>192.89605000000003</v>
      </c>
      <c r="O42" s="419">
        <v>0</v>
      </c>
      <c r="P42" s="419">
        <v>192.89605000000003</v>
      </c>
      <c r="Q42" s="419"/>
      <c r="R42" s="419">
        <v>0</v>
      </c>
      <c r="S42" s="419">
        <v>0</v>
      </c>
      <c r="T42" s="419">
        <v>0</v>
      </c>
      <c r="U42" s="419"/>
      <c r="V42" s="419">
        <v>0</v>
      </c>
      <c r="W42" s="419">
        <v>0</v>
      </c>
      <c r="X42" s="419">
        <v>0</v>
      </c>
      <c r="Y42" s="421" t="s">
        <v>519</v>
      </c>
      <c r="Z42" s="419">
        <v>0</v>
      </c>
      <c r="AA42" s="419">
        <v>0</v>
      </c>
      <c r="AB42" s="419">
        <v>0</v>
      </c>
      <c r="AC42" s="419"/>
      <c r="AD42" s="419">
        <v>0</v>
      </c>
      <c r="AE42" s="419">
        <v>0</v>
      </c>
      <c r="AF42" s="419">
        <v>0</v>
      </c>
      <c r="AG42" s="419"/>
      <c r="AH42" s="419">
        <v>0</v>
      </c>
      <c r="AI42" s="419">
        <v>0</v>
      </c>
      <c r="AJ42" s="419">
        <v>0</v>
      </c>
      <c r="AK42" s="421" t="s">
        <v>519</v>
      </c>
      <c r="AL42" s="419"/>
      <c r="AM42" s="419">
        <v>192.89605000000003</v>
      </c>
      <c r="AN42" s="419">
        <v>0</v>
      </c>
      <c r="AO42" s="419">
        <v>192.89605000000003</v>
      </c>
    </row>
    <row r="43" spans="1:43" s="417" customFormat="1" ht="9" customHeight="1">
      <c r="A43" s="421" t="s">
        <v>520</v>
      </c>
      <c r="B43" s="419">
        <v>0</v>
      </c>
      <c r="C43" s="419">
        <v>0</v>
      </c>
      <c r="D43" s="419">
        <v>0</v>
      </c>
      <c r="E43" s="419"/>
      <c r="F43" s="419">
        <v>0</v>
      </c>
      <c r="G43" s="419">
        <v>0</v>
      </c>
      <c r="H43" s="419">
        <v>0</v>
      </c>
      <c r="I43" s="419"/>
      <c r="J43" s="419">
        <v>0</v>
      </c>
      <c r="K43" s="419">
        <v>0</v>
      </c>
      <c r="L43" s="419">
        <v>0</v>
      </c>
      <c r="M43" s="421" t="s">
        <v>520</v>
      </c>
      <c r="N43" s="419">
        <v>0</v>
      </c>
      <c r="O43" s="419">
        <v>0</v>
      </c>
      <c r="P43" s="419">
        <v>0</v>
      </c>
      <c r="Q43" s="419"/>
      <c r="R43" s="419">
        <v>0</v>
      </c>
      <c r="S43" s="419">
        <v>0</v>
      </c>
      <c r="T43" s="419">
        <v>0</v>
      </c>
      <c r="U43" s="419"/>
      <c r="V43" s="419">
        <v>0</v>
      </c>
      <c r="W43" s="419">
        <v>0</v>
      </c>
      <c r="X43" s="419">
        <v>0</v>
      </c>
      <c r="Y43" s="421" t="s">
        <v>520</v>
      </c>
      <c r="Z43" s="419">
        <v>0</v>
      </c>
      <c r="AA43" s="419">
        <v>0</v>
      </c>
      <c r="AB43" s="419">
        <v>0</v>
      </c>
      <c r="AC43" s="419"/>
      <c r="AD43" s="419">
        <v>848.64922000000001</v>
      </c>
      <c r="AE43" s="419">
        <v>0</v>
      </c>
      <c r="AF43" s="419">
        <v>848.64922000000001</v>
      </c>
      <c r="AG43" s="419"/>
      <c r="AH43" s="419">
        <v>0</v>
      </c>
      <c r="AI43" s="419">
        <v>0</v>
      </c>
      <c r="AJ43" s="419">
        <v>0</v>
      </c>
      <c r="AK43" s="421" t="s">
        <v>520</v>
      </c>
      <c r="AL43" s="419"/>
      <c r="AM43" s="419">
        <v>848.64922000000001</v>
      </c>
      <c r="AN43" s="419">
        <v>0</v>
      </c>
      <c r="AO43" s="419">
        <v>848.64922000000001</v>
      </c>
    </row>
    <row r="44" spans="1:43" s="417" customFormat="1" ht="9" customHeight="1">
      <c r="A44" s="421" t="s">
        <v>521</v>
      </c>
      <c r="B44" s="419">
        <v>93166.562209999989</v>
      </c>
      <c r="C44" s="419">
        <v>338.47375</v>
      </c>
      <c r="D44" s="419">
        <v>93505.035959999994</v>
      </c>
      <c r="E44" s="419"/>
      <c r="F44" s="419">
        <v>150886.66222999999</v>
      </c>
      <c r="G44" s="419">
        <v>54.409739999999999</v>
      </c>
      <c r="H44" s="419">
        <v>150941.07196999999</v>
      </c>
      <c r="I44" s="419"/>
      <c r="J44" s="419">
        <v>29327.072100000001</v>
      </c>
      <c r="K44" s="419">
        <v>87.914770000000004</v>
      </c>
      <c r="L44" s="419">
        <v>29414.986870000001</v>
      </c>
      <c r="M44" s="421" t="s">
        <v>521</v>
      </c>
      <c r="N44" s="419">
        <v>59523.046090000003</v>
      </c>
      <c r="O44" s="419">
        <v>5.284650000000001</v>
      </c>
      <c r="P44" s="419">
        <v>59528.330740000005</v>
      </c>
      <c r="Q44" s="419"/>
      <c r="R44" s="419">
        <v>3478.00756</v>
      </c>
      <c r="S44" s="419">
        <v>1.9569100000000001</v>
      </c>
      <c r="T44" s="419">
        <v>3479.9644700000003</v>
      </c>
      <c r="U44" s="419"/>
      <c r="V44" s="419">
        <v>208754.31458999999</v>
      </c>
      <c r="W44" s="419">
        <v>2924.8324400000001</v>
      </c>
      <c r="X44" s="419">
        <v>211679.14702999999</v>
      </c>
      <c r="Y44" s="421" t="s">
        <v>521</v>
      </c>
      <c r="Z44" s="419">
        <v>21703.242280000002</v>
      </c>
      <c r="AA44" s="419">
        <v>16840.687559999998</v>
      </c>
      <c r="AB44" s="419">
        <v>38543.929840000004</v>
      </c>
      <c r="AC44" s="419"/>
      <c r="AD44" s="419">
        <v>3508.2672400000001</v>
      </c>
      <c r="AE44" s="419">
        <v>88.009810000000002</v>
      </c>
      <c r="AF44" s="419">
        <v>3596.2770499999997</v>
      </c>
      <c r="AG44" s="419"/>
      <c r="AH44" s="419">
        <v>11399.51014</v>
      </c>
      <c r="AI44" s="419">
        <v>1.4999999999999999E-4</v>
      </c>
      <c r="AJ44" s="419">
        <v>11399.510289999998</v>
      </c>
      <c r="AK44" s="421" t="s">
        <v>521</v>
      </c>
      <c r="AL44" s="419"/>
      <c r="AM44" s="419">
        <v>581746.68443999998</v>
      </c>
      <c r="AN44" s="419">
        <v>20341.569779999998</v>
      </c>
      <c r="AO44" s="419">
        <v>602088.25422000012</v>
      </c>
    </row>
    <row r="45" spans="1:43" s="417" customFormat="1" ht="5.0999999999999996" customHeight="1">
      <c r="A45" s="421"/>
      <c r="B45" s="423"/>
      <c r="C45" s="423"/>
      <c r="D45" s="423"/>
      <c r="E45" s="423"/>
      <c r="F45" s="423"/>
      <c r="G45" s="423"/>
      <c r="H45" s="423"/>
      <c r="I45" s="423"/>
      <c r="J45" s="423"/>
      <c r="K45" s="423"/>
      <c r="L45" s="423"/>
      <c r="M45" s="421"/>
      <c r="N45" s="423"/>
      <c r="O45" s="423"/>
      <c r="P45" s="423"/>
      <c r="Q45" s="423"/>
      <c r="R45" s="423"/>
      <c r="S45" s="423"/>
      <c r="T45" s="423"/>
      <c r="U45" s="423"/>
      <c r="V45" s="423">
        <v>0</v>
      </c>
      <c r="W45" s="423">
        <v>0</v>
      </c>
      <c r="X45" s="423">
        <v>0</v>
      </c>
      <c r="Y45" s="421"/>
      <c r="Z45" s="423"/>
      <c r="AA45" s="423"/>
      <c r="AB45" s="423"/>
      <c r="AC45" s="423"/>
      <c r="AD45" s="423"/>
      <c r="AE45" s="423"/>
      <c r="AF45" s="423"/>
      <c r="AG45" s="423"/>
      <c r="AH45" s="423"/>
      <c r="AI45" s="423"/>
      <c r="AJ45" s="423"/>
      <c r="AK45" s="421"/>
      <c r="AL45" s="423"/>
      <c r="AM45" s="423"/>
      <c r="AN45" s="423"/>
      <c r="AO45" s="423"/>
    </row>
    <row r="46" spans="1:43" s="417" customFormat="1" ht="8.1" customHeight="1">
      <c r="A46" s="415" t="s">
        <v>522</v>
      </c>
      <c r="B46" s="416">
        <v>4887.2550799999999</v>
      </c>
      <c r="C46" s="416">
        <v>7624.0585199999996</v>
      </c>
      <c r="D46" s="416">
        <v>12511.313599999999</v>
      </c>
      <c r="E46" s="416"/>
      <c r="F46" s="416">
        <v>40525.604939999997</v>
      </c>
      <c r="G46" s="416">
        <v>2254.17164</v>
      </c>
      <c r="H46" s="416">
        <v>42779.776579999998</v>
      </c>
      <c r="I46" s="416"/>
      <c r="J46" s="416">
        <v>9745.2971199999993</v>
      </c>
      <c r="K46" s="416">
        <v>312.80286999999998</v>
      </c>
      <c r="L46" s="416">
        <v>10058.099990000001</v>
      </c>
      <c r="M46" s="415" t="s">
        <v>522</v>
      </c>
      <c r="N46" s="416">
        <v>597.22057000000007</v>
      </c>
      <c r="O46" s="416">
        <v>552.01814000000002</v>
      </c>
      <c r="P46" s="416">
        <v>1149.2387099999999</v>
      </c>
      <c r="Q46" s="416"/>
      <c r="R46" s="416">
        <v>1617.8951400000001</v>
      </c>
      <c r="S46" s="416">
        <v>317.70891000000006</v>
      </c>
      <c r="T46" s="416">
        <v>1935.6040500000001</v>
      </c>
      <c r="U46" s="416"/>
      <c r="V46" s="416">
        <v>766.18124</v>
      </c>
      <c r="W46" s="416">
        <v>3.4023499999999998</v>
      </c>
      <c r="X46" s="416">
        <v>769.58358999999996</v>
      </c>
      <c r="Y46" s="415" t="s">
        <v>522</v>
      </c>
      <c r="Z46" s="416">
        <v>1241.7735299999999</v>
      </c>
      <c r="AA46" s="416">
        <v>515.76008999999999</v>
      </c>
      <c r="AB46" s="416">
        <v>1757.5336200000002</v>
      </c>
      <c r="AC46" s="416"/>
      <c r="AD46" s="416">
        <v>1139.0217399999999</v>
      </c>
      <c r="AE46" s="416">
        <v>33.872090000000007</v>
      </c>
      <c r="AF46" s="416">
        <v>1172.89383</v>
      </c>
      <c r="AG46" s="416"/>
      <c r="AH46" s="416">
        <v>4134.09141</v>
      </c>
      <c r="AI46" s="416">
        <v>3.9974400000000001</v>
      </c>
      <c r="AJ46" s="416">
        <v>4138.0888500000001</v>
      </c>
      <c r="AK46" s="415" t="s">
        <v>522</v>
      </c>
      <c r="AL46" s="416"/>
      <c r="AM46" s="416">
        <v>64654.340769999988</v>
      </c>
      <c r="AN46" s="416">
        <v>11617.792049999998</v>
      </c>
      <c r="AO46" s="416">
        <v>76272.132819999999</v>
      </c>
    </row>
    <row r="47" spans="1:43" s="25" customFormat="1" ht="9" customHeight="1">
      <c r="A47" s="421" t="s">
        <v>523</v>
      </c>
      <c r="B47" s="419">
        <v>0</v>
      </c>
      <c r="C47" s="419">
        <v>0</v>
      </c>
      <c r="D47" s="419">
        <v>0</v>
      </c>
      <c r="E47" s="419"/>
      <c r="F47" s="419">
        <v>0</v>
      </c>
      <c r="G47" s="419">
        <v>0</v>
      </c>
      <c r="H47" s="419">
        <v>0</v>
      </c>
      <c r="I47" s="419"/>
      <c r="J47" s="419">
        <v>0</v>
      </c>
      <c r="K47" s="419">
        <v>0</v>
      </c>
      <c r="L47" s="419">
        <v>0</v>
      </c>
      <c r="M47" s="421" t="s">
        <v>523</v>
      </c>
      <c r="N47" s="419">
        <v>206.34591</v>
      </c>
      <c r="O47" s="419">
        <v>0</v>
      </c>
      <c r="P47" s="419">
        <v>206.34591</v>
      </c>
      <c r="Q47" s="419"/>
      <c r="R47" s="419">
        <v>0.70886000000000005</v>
      </c>
      <c r="S47" s="419">
        <v>0</v>
      </c>
      <c r="T47" s="419">
        <v>0.70886000000000005</v>
      </c>
      <c r="U47" s="419"/>
      <c r="V47" s="419">
        <v>0</v>
      </c>
      <c r="W47" s="419">
        <v>0</v>
      </c>
      <c r="X47" s="419">
        <v>0</v>
      </c>
      <c r="Y47" s="421" t="s">
        <v>523</v>
      </c>
      <c r="Z47" s="419">
        <v>0</v>
      </c>
      <c r="AA47" s="419">
        <v>0</v>
      </c>
      <c r="AB47" s="419">
        <v>0</v>
      </c>
      <c r="AC47" s="419"/>
      <c r="AD47" s="419">
        <v>87.837249999999997</v>
      </c>
      <c r="AE47" s="419">
        <v>0</v>
      </c>
      <c r="AF47" s="419">
        <v>87.837249999999997</v>
      </c>
      <c r="AG47" s="419"/>
      <c r="AH47" s="419">
        <v>0</v>
      </c>
      <c r="AI47" s="419">
        <v>0</v>
      </c>
      <c r="AJ47" s="419">
        <v>0</v>
      </c>
      <c r="AK47" s="421" t="s">
        <v>523</v>
      </c>
      <c r="AL47" s="419"/>
      <c r="AM47" s="419">
        <v>294.89202</v>
      </c>
      <c r="AN47" s="419">
        <v>0</v>
      </c>
      <c r="AO47" s="419">
        <v>294.89202</v>
      </c>
    </row>
    <row r="48" spans="1:43" s="417" customFormat="1" ht="9" customHeight="1">
      <c r="A48" s="421" t="s">
        <v>519</v>
      </c>
      <c r="B48" s="419">
        <v>0</v>
      </c>
      <c r="C48" s="419">
        <v>0</v>
      </c>
      <c r="D48" s="419">
        <v>0</v>
      </c>
      <c r="E48" s="419"/>
      <c r="F48" s="419">
        <v>0</v>
      </c>
      <c r="G48" s="419">
        <v>0</v>
      </c>
      <c r="H48" s="419">
        <v>0</v>
      </c>
      <c r="I48" s="419"/>
      <c r="J48" s="419">
        <v>0</v>
      </c>
      <c r="K48" s="419">
        <v>0</v>
      </c>
      <c r="L48" s="419">
        <v>0</v>
      </c>
      <c r="M48" s="421" t="s">
        <v>519</v>
      </c>
      <c r="N48" s="419">
        <v>0</v>
      </c>
      <c r="O48" s="419">
        <v>7.0940300000000001</v>
      </c>
      <c r="P48" s="419">
        <v>7.0940300000000001</v>
      </c>
      <c r="Q48" s="419"/>
      <c r="R48" s="419">
        <v>0</v>
      </c>
      <c r="S48" s="419">
        <v>0</v>
      </c>
      <c r="T48" s="419">
        <v>0</v>
      </c>
      <c r="U48" s="419"/>
      <c r="V48" s="419">
        <v>0</v>
      </c>
      <c r="W48" s="419">
        <v>0</v>
      </c>
      <c r="X48" s="419">
        <v>0</v>
      </c>
      <c r="Y48" s="421" t="s">
        <v>519</v>
      </c>
      <c r="Z48" s="419">
        <v>0</v>
      </c>
      <c r="AA48" s="419">
        <v>0</v>
      </c>
      <c r="AB48" s="419">
        <v>0</v>
      </c>
      <c r="AC48" s="419"/>
      <c r="AD48" s="419">
        <v>0</v>
      </c>
      <c r="AE48" s="419">
        <v>0</v>
      </c>
      <c r="AF48" s="419">
        <v>0</v>
      </c>
      <c r="AG48" s="419"/>
      <c r="AH48" s="419">
        <v>0</v>
      </c>
      <c r="AI48" s="419">
        <v>0</v>
      </c>
      <c r="AJ48" s="419">
        <v>0</v>
      </c>
      <c r="AK48" s="421" t="s">
        <v>519</v>
      </c>
      <c r="AL48" s="419"/>
      <c r="AM48" s="419">
        <v>0</v>
      </c>
      <c r="AN48" s="419">
        <v>7.0940300000000001</v>
      </c>
      <c r="AO48" s="419">
        <v>7.0940300000000001</v>
      </c>
    </row>
    <row r="49" spans="1:42" s="417" customFormat="1" ht="9" customHeight="1">
      <c r="A49" s="421" t="s">
        <v>520</v>
      </c>
      <c r="B49" s="419">
        <v>22.5</v>
      </c>
      <c r="C49" s="419">
        <v>0</v>
      </c>
      <c r="D49" s="419">
        <v>22.5</v>
      </c>
      <c r="E49" s="419"/>
      <c r="F49" s="419">
        <v>0</v>
      </c>
      <c r="G49" s="419">
        <v>0</v>
      </c>
      <c r="H49" s="419">
        <v>0</v>
      </c>
      <c r="I49" s="419"/>
      <c r="J49" s="419">
        <v>11.08</v>
      </c>
      <c r="K49" s="419">
        <v>0</v>
      </c>
      <c r="L49" s="419">
        <v>11.08</v>
      </c>
      <c r="M49" s="421" t="s">
        <v>520</v>
      </c>
      <c r="N49" s="419">
        <v>0</v>
      </c>
      <c r="O49" s="419">
        <v>0</v>
      </c>
      <c r="P49" s="419">
        <v>0</v>
      </c>
      <c r="Q49" s="419"/>
      <c r="R49" s="419">
        <v>10.8</v>
      </c>
      <c r="S49" s="419">
        <v>0</v>
      </c>
      <c r="T49" s="419">
        <v>10.8</v>
      </c>
      <c r="U49" s="419"/>
      <c r="V49" s="419">
        <v>0</v>
      </c>
      <c r="W49" s="419">
        <v>0</v>
      </c>
      <c r="X49" s="419">
        <v>0</v>
      </c>
      <c r="Y49" s="421" t="s">
        <v>520</v>
      </c>
      <c r="Z49" s="419">
        <v>0</v>
      </c>
      <c r="AA49" s="419">
        <v>0</v>
      </c>
      <c r="AB49" s="419">
        <v>0</v>
      </c>
      <c r="AC49" s="419"/>
      <c r="AD49" s="419">
        <v>0</v>
      </c>
      <c r="AE49" s="419">
        <v>0</v>
      </c>
      <c r="AF49" s="419">
        <v>0</v>
      </c>
      <c r="AG49" s="419"/>
      <c r="AH49" s="419">
        <v>0</v>
      </c>
      <c r="AI49" s="419">
        <v>0</v>
      </c>
      <c r="AJ49" s="419">
        <v>0</v>
      </c>
      <c r="AK49" s="421" t="s">
        <v>520</v>
      </c>
      <c r="AL49" s="419"/>
      <c r="AM49" s="419">
        <v>44.379999999999995</v>
      </c>
      <c r="AN49" s="419">
        <v>0</v>
      </c>
      <c r="AO49" s="419">
        <v>44.379999999999995</v>
      </c>
    </row>
    <row r="50" spans="1:42" s="417" customFormat="1" ht="9" customHeight="1">
      <c r="A50" s="421" t="s">
        <v>524</v>
      </c>
      <c r="B50" s="419">
        <v>4864.7550799999999</v>
      </c>
      <c r="C50" s="419">
        <v>7624.0585199999996</v>
      </c>
      <c r="D50" s="419">
        <v>12488.813599999999</v>
      </c>
      <c r="E50" s="419"/>
      <c r="F50" s="419">
        <v>40525.604939999997</v>
      </c>
      <c r="G50" s="419">
        <v>2254.17164</v>
      </c>
      <c r="H50" s="419">
        <v>42779.776579999998</v>
      </c>
      <c r="I50" s="419"/>
      <c r="J50" s="419">
        <v>9734.2171199999993</v>
      </c>
      <c r="K50" s="419">
        <v>312.80286999999998</v>
      </c>
      <c r="L50" s="419">
        <v>10047.019990000001</v>
      </c>
      <c r="M50" s="421" t="s">
        <v>524</v>
      </c>
      <c r="N50" s="419">
        <v>390.87466000000001</v>
      </c>
      <c r="O50" s="419">
        <v>544.92411000000004</v>
      </c>
      <c r="P50" s="419">
        <v>935.79876999999999</v>
      </c>
      <c r="Q50" s="419"/>
      <c r="R50" s="419">
        <v>1606.3862799999999</v>
      </c>
      <c r="S50" s="419">
        <v>317.70891000000006</v>
      </c>
      <c r="T50" s="419">
        <v>1924.09519</v>
      </c>
      <c r="U50" s="419"/>
      <c r="V50" s="419">
        <v>766.18124</v>
      </c>
      <c r="W50" s="419">
        <v>3.4023499999999998</v>
      </c>
      <c r="X50" s="419">
        <v>769.58358999999996</v>
      </c>
      <c r="Y50" s="421" t="s">
        <v>524</v>
      </c>
      <c r="Z50" s="419">
        <v>1241.7735299999999</v>
      </c>
      <c r="AA50" s="419">
        <v>515.76008999999999</v>
      </c>
      <c r="AB50" s="419">
        <v>1757.5336200000002</v>
      </c>
      <c r="AC50" s="419"/>
      <c r="AD50" s="419">
        <v>1051.1844900000001</v>
      </c>
      <c r="AE50" s="419">
        <v>33.872090000000007</v>
      </c>
      <c r="AF50" s="419">
        <v>1085.0565800000002</v>
      </c>
      <c r="AG50" s="419"/>
      <c r="AH50" s="419">
        <v>4134.09141</v>
      </c>
      <c r="AI50" s="419">
        <v>3.9974400000000001</v>
      </c>
      <c r="AJ50" s="419">
        <v>4138.0888500000001</v>
      </c>
      <c r="AK50" s="421" t="s">
        <v>524</v>
      </c>
      <c r="AL50" s="419"/>
      <c r="AM50" s="419">
        <v>64315.068749999999</v>
      </c>
      <c r="AN50" s="419">
        <v>11610.698019999998</v>
      </c>
      <c r="AO50" s="419">
        <v>75925.766769999987</v>
      </c>
    </row>
    <row r="51" spans="1:42" s="417" customFormat="1" ht="5.0999999999999996" customHeight="1">
      <c r="A51" s="421"/>
      <c r="B51" s="419"/>
      <c r="C51" s="419"/>
      <c r="D51" s="419"/>
      <c r="E51" s="419"/>
      <c r="F51" s="419"/>
      <c r="G51" s="419"/>
      <c r="H51" s="419"/>
      <c r="I51" s="419"/>
      <c r="J51" s="419"/>
      <c r="K51" s="419"/>
      <c r="L51" s="419"/>
      <c r="M51" s="421"/>
      <c r="N51" s="419"/>
      <c r="O51" s="419"/>
      <c r="P51" s="419"/>
      <c r="Q51" s="419"/>
      <c r="R51" s="419"/>
      <c r="S51" s="419"/>
      <c r="T51" s="419"/>
      <c r="U51" s="419"/>
      <c r="V51" s="419">
        <v>0</v>
      </c>
      <c r="W51" s="419">
        <v>0</v>
      </c>
      <c r="X51" s="419">
        <v>0</v>
      </c>
      <c r="Y51" s="421"/>
      <c r="Z51" s="419"/>
      <c r="AA51" s="419"/>
      <c r="AB51" s="419"/>
      <c r="AC51" s="419"/>
      <c r="AD51" s="419"/>
      <c r="AE51" s="419"/>
      <c r="AF51" s="419"/>
      <c r="AG51" s="419"/>
      <c r="AH51" s="419"/>
      <c r="AI51" s="419"/>
      <c r="AJ51" s="419"/>
      <c r="AK51" s="421"/>
      <c r="AL51" s="419"/>
      <c r="AM51" s="419"/>
      <c r="AN51" s="419"/>
      <c r="AO51" s="419"/>
    </row>
    <row r="52" spans="1:42" s="417" customFormat="1" ht="9.75" customHeight="1">
      <c r="A52" s="422" t="s">
        <v>525</v>
      </c>
      <c r="B52" s="423">
        <v>0</v>
      </c>
      <c r="C52" s="423">
        <v>0</v>
      </c>
      <c r="D52" s="423">
        <v>0</v>
      </c>
      <c r="E52" s="423"/>
      <c r="F52" s="423">
        <v>1241.23128</v>
      </c>
      <c r="G52" s="423">
        <v>0</v>
      </c>
      <c r="H52" s="423">
        <v>1241.231</v>
      </c>
      <c r="I52" s="423"/>
      <c r="J52" s="423">
        <v>3536</v>
      </c>
      <c r="K52" s="423">
        <v>0</v>
      </c>
      <c r="L52" s="423">
        <v>3536</v>
      </c>
      <c r="M52" s="422" t="s">
        <v>525</v>
      </c>
      <c r="N52" s="423">
        <v>5210.058</v>
      </c>
      <c r="O52" s="423">
        <v>0</v>
      </c>
      <c r="P52" s="423">
        <v>5210.058</v>
      </c>
      <c r="Q52" s="423"/>
      <c r="R52" s="423">
        <v>0</v>
      </c>
      <c r="S52" s="423">
        <v>0</v>
      </c>
      <c r="T52" s="423">
        <v>0</v>
      </c>
      <c r="U52" s="423"/>
      <c r="V52" s="423">
        <v>303.45271000000002</v>
      </c>
      <c r="W52" s="423">
        <v>0</v>
      </c>
      <c r="X52" s="423">
        <v>303.452</v>
      </c>
      <c r="Y52" s="422" t="s">
        <v>525</v>
      </c>
      <c r="Z52" s="423">
        <v>0</v>
      </c>
      <c r="AA52" s="423">
        <v>0</v>
      </c>
      <c r="AB52" s="423">
        <v>0</v>
      </c>
      <c r="AC52" s="423"/>
      <c r="AD52" s="423">
        <v>0</v>
      </c>
      <c r="AE52" s="423">
        <v>0</v>
      </c>
      <c r="AF52" s="423">
        <v>0</v>
      </c>
      <c r="AG52" s="423"/>
      <c r="AH52" s="423">
        <v>0</v>
      </c>
      <c r="AI52" s="423">
        <v>0</v>
      </c>
      <c r="AJ52" s="423">
        <v>0</v>
      </c>
      <c r="AK52" s="422" t="s">
        <v>525</v>
      </c>
      <c r="AL52" s="423"/>
      <c r="AM52" s="423">
        <v>10290.74199</v>
      </c>
      <c r="AN52" s="423">
        <v>0</v>
      </c>
      <c r="AO52" s="423">
        <v>10290.741</v>
      </c>
    </row>
    <row r="53" spans="1:42" s="417" customFormat="1" ht="7.5" customHeight="1">
      <c r="A53" s="415"/>
      <c r="B53" s="416"/>
      <c r="C53" s="416"/>
      <c r="D53" s="416"/>
      <c r="E53" s="416"/>
      <c r="F53" s="416"/>
      <c r="G53" s="416"/>
      <c r="H53" s="416"/>
      <c r="I53" s="416"/>
      <c r="J53" s="416"/>
      <c r="K53" s="416"/>
      <c r="L53" s="416"/>
      <c r="M53" s="415"/>
      <c r="N53" s="416"/>
      <c r="O53" s="416"/>
      <c r="P53" s="416"/>
      <c r="Q53" s="416"/>
      <c r="R53" s="416"/>
      <c r="S53" s="416"/>
      <c r="T53" s="416"/>
      <c r="U53" s="416"/>
      <c r="V53" s="416">
        <v>0</v>
      </c>
      <c r="W53" s="416">
        <v>0</v>
      </c>
      <c r="X53" s="416">
        <v>0</v>
      </c>
      <c r="Y53" s="415"/>
      <c r="Z53" s="416"/>
      <c r="AA53" s="416"/>
      <c r="AB53" s="416"/>
      <c r="AC53" s="416"/>
      <c r="AD53" s="416"/>
      <c r="AE53" s="416"/>
      <c r="AF53" s="416"/>
      <c r="AG53" s="416"/>
      <c r="AH53" s="416"/>
      <c r="AI53" s="416"/>
      <c r="AJ53" s="416"/>
      <c r="AK53" s="415"/>
      <c r="AL53" s="416"/>
      <c r="AM53" s="416"/>
      <c r="AN53" s="416"/>
      <c r="AO53" s="416"/>
    </row>
    <row r="54" spans="1:42" s="417" customFormat="1" ht="8.1" customHeight="1">
      <c r="A54" s="415" t="s">
        <v>526</v>
      </c>
      <c r="B54" s="416">
        <v>355496.5012</v>
      </c>
      <c r="C54" s="416">
        <v>-5559.1193200000007</v>
      </c>
      <c r="D54" s="416">
        <v>349937.38188</v>
      </c>
      <c r="E54" s="416"/>
      <c r="F54" s="416">
        <v>827145.22161000001</v>
      </c>
      <c r="G54" s="416">
        <v>-5169.9733699999997</v>
      </c>
      <c r="H54" s="416">
        <v>821975.24823999999</v>
      </c>
      <c r="I54" s="416"/>
      <c r="J54" s="416">
        <v>289210.28677999997</v>
      </c>
      <c r="K54" s="416">
        <v>66.930109999999999</v>
      </c>
      <c r="L54" s="416">
        <v>289277.21688999998</v>
      </c>
      <c r="M54" s="415" t="s">
        <v>526</v>
      </c>
      <c r="N54" s="416">
        <v>236806.92494999999</v>
      </c>
      <c r="O54" s="416">
        <v>-542.02485999999999</v>
      </c>
      <c r="P54" s="416">
        <v>236264.90009000001</v>
      </c>
      <c r="Q54" s="416"/>
      <c r="R54" s="416">
        <v>38013.467960000002</v>
      </c>
      <c r="S54" s="416">
        <v>10055.917609999999</v>
      </c>
      <c r="T54" s="416">
        <v>48069.385569999999</v>
      </c>
      <c r="U54" s="416"/>
      <c r="V54" s="416">
        <v>300499.13954</v>
      </c>
      <c r="W54" s="416">
        <v>3028.5319</v>
      </c>
      <c r="X54" s="416">
        <v>303527.67144000001</v>
      </c>
      <c r="Y54" s="415" t="s">
        <v>526</v>
      </c>
      <c r="Z54" s="416">
        <v>167300.58291</v>
      </c>
      <c r="AA54" s="416">
        <v>37168.024990000005</v>
      </c>
      <c r="AB54" s="416">
        <v>204468.6079</v>
      </c>
      <c r="AC54" s="416"/>
      <c r="AD54" s="416">
        <v>60831.099139999998</v>
      </c>
      <c r="AE54" s="416">
        <v>665.44803000000002</v>
      </c>
      <c r="AF54" s="416">
        <v>61496.547170000005</v>
      </c>
      <c r="AG54" s="416"/>
      <c r="AH54" s="416">
        <v>39903.247539999997</v>
      </c>
      <c r="AI54" s="416">
        <v>-0.83522000000000007</v>
      </c>
      <c r="AJ54" s="416">
        <v>39902.412320000003</v>
      </c>
      <c r="AK54" s="415" t="s">
        <v>526</v>
      </c>
      <c r="AL54" s="416"/>
      <c r="AM54" s="416">
        <v>2315206.4716299996</v>
      </c>
      <c r="AN54" s="416">
        <v>39712.899870000001</v>
      </c>
      <c r="AO54" s="416">
        <v>2354919.3714999999</v>
      </c>
    </row>
    <row r="55" spans="1:42" s="25" customFormat="1" ht="5.0999999999999996" customHeight="1">
      <c r="A55" s="422"/>
      <c r="B55" s="423"/>
      <c r="C55" s="423"/>
      <c r="D55" s="423"/>
      <c r="E55" s="423"/>
      <c r="F55" s="423"/>
      <c r="G55" s="423"/>
      <c r="H55" s="423"/>
      <c r="I55" s="423"/>
      <c r="J55" s="423">
        <v>0</v>
      </c>
      <c r="K55" s="423">
        <v>0</v>
      </c>
      <c r="L55" s="423">
        <v>0</v>
      </c>
      <c r="M55" s="422"/>
      <c r="N55" s="423"/>
      <c r="O55" s="423"/>
      <c r="P55" s="423"/>
      <c r="Q55" s="423"/>
      <c r="R55" s="423"/>
      <c r="S55" s="423"/>
      <c r="T55" s="423"/>
      <c r="U55" s="423"/>
      <c r="V55" s="423">
        <v>0</v>
      </c>
      <c r="W55" s="423">
        <v>0</v>
      </c>
      <c r="X55" s="423">
        <v>0</v>
      </c>
      <c r="Y55" s="422"/>
      <c r="Z55" s="423"/>
      <c r="AA55" s="423"/>
      <c r="AB55" s="423"/>
      <c r="AC55" s="423"/>
      <c r="AD55" s="423"/>
      <c r="AE55" s="423"/>
      <c r="AF55" s="423"/>
      <c r="AG55" s="423"/>
      <c r="AH55" s="423"/>
      <c r="AI55" s="423"/>
      <c r="AJ55" s="423"/>
      <c r="AK55" s="422"/>
      <c r="AL55" s="423"/>
      <c r="AM55" s="423"/>
      <c r="AN55" s="423"/>
      <c r="AO55" s="423"/>
    </row>
    <row r="56" spans="1:42" s="417" customFormat="1" ht="8.1" customHeight="1">
      <c r="A56" s="415" t="s">
        <v>527</v>
      </c>
      <c r="B56" s="416">
        <v>253995.02387999999</v>
      </c>
      <c r="C56" s="416">
        <v>24803.363670000002</v>
      </c>
      <c r="D56" s="416">
        <v>278798.38754999998</v>
      </c>
      <c r="E56" s="416"/>
      <c r="F56" s="416">
        <v>618309.19577999995</v>
      </c>
      <c r="G56" s="416">
        <v>21990.828170000001</v>
      </c>
      <c r="H56" s="416">
        <v>640300.02395000006</v>
      </c>
      <c r="I56" s="416"/>
      <c r="J56" s="416">
        <v>254934.37002999999</v>
      </c>
      <c r="K56" s="416">
        <v>0</v>
      </c>
      <c r="L56" s="416">
        <v>254934.37002999999</v>
      </c>
      <c r="M56" s="415" t="s">
        <v>527</v>
      </c>
      <c r="N56" s="416">
        <v>142489.85183</v>
      </c>
      <c r="O56" s="416">
        <v>8101.2179699999997</v>
      </c>
      <c r="P56" s="416">
        <v>150591.0698</v>
      </c>
      <c r="Q56" s="416"/>
      <c r="R56" s="416">
        <v>49773.576409999994</v>
      </c>
      <c r="S56" s="416">
        <v>5521.5521799999997</v>
      </c>
      <c r="T56" s="416">
        <v>55295.12859</v>
      </c>
      <c r="U56" s="416"/>
      <c r="V56" s="416">
        <v>228842.80309999999</v>
      </c>
      <c r="W56" s="416">
        <v>69651.028650000007</v>
      </c>
      <c r="X56" s="416">
        <v>298493.83175000001</v>
      </c>
      <c r="Y56" s="415" t="s">
        <v>527</v>
      </c>
      <c r="Z56" s="416">
        <v>112983.4083</v>
      </c>
      <c r="AA56" s="416">
        <v>27700.704140000002</v>
      </c>
      <c r="AB56" s="416">
        <v>140684.11244</v>
      </c>
      <c r="AC56" s="416"/>
      <c r="AD56" s="416">
        <v>53422.112500000003</v>
      </c>
      <c r="AE56" s="416">
        <v>5107.8912699999992</v>
      </c>
      <c r="AF56" s="416">
        <v>58530.003770000003</v>
      </c>
      <c r="AG56" s="416"/>
      <c r="AH56" s="416">
        <v>54645.186909999997</v>
      </c>
      <c r="AI56" s="416">
        <v>25.776479999999999</v>
      </c>
      <c r="AJ56" s="416">
        <v>54670.963389999997</v>
      </c>
      <c r="AK56" s="415" t="s">
        <v>527</v>
      </c>
      <c r="AL56" s="416"/>
      <c r="AM56" s="416">
        <v>1769395.5287399997</v>
      </c>
      <c r="AN56" s="416">
        <v>162902.36253000001</v>
      </c>
      <c r="AO56" s="416">
        <v>1932297.8912700003</v>
      </c>
    </row>
    <row r="57" spans="1:42" s="25" customFormat="1" ht="9" customHeight="1">
      <c r="A57" s="421" t="s">
        <v>528</v>
      </c>
      <c r="B57" s="419">
        <v>103923.51301000001</v>
      </c>
      <c r="C57" s="419">
        <v>14.2468</v>
      </c>
      <c r="D57" s="419">
        <v>103937.75981</v>
      </c>
      <c r="E57" s="419"/>
      <c r="F57" s="419">
        <v>475775.45643999998</v>
      </c>
      <c r="G57" s="419">
        <v>1109.07934</v>
      </c>
      <c r="H57" s="419">
        <v>476884.53577999998</v>
      </c>
      <c r="I57" s="419"/>
      <c r="J57" s="419">
        <v>191588.36918000001</v>
      </c>
      <c r="K57" s="419">
        <v>0</v>
      </c>
      <c r="L57" s="419">
        <v>191588.36918000001</v>
      </c>
      <c r="M57" s="421" t="s">
        <v>528</v>
      </c>
      <c r="N57" s="419">
        <v>100571.62654000001</v>
      </c>
      <c r="O57" s="419">
        <v>139.17508999999998</v>
      </c>
      <c r="P57" s="419">
        <v>100710.80163</v>
      </c>
      <c r="Q57" s="419"/>
      <c r="R57" s="419">
        <v>33089.172059999997</v>
      </c>
      <c r="S57" s="419">
        <v>8.9019200000000005</v>
      </c>
      <c r="T57" s="419">
        <v>33098.073980000001</v>
      </c>
      <c r="U57" s="419"/>
      <c r="V57" s="419">
        <v>70006.51427</v>
      </c>
      <c r="W57" s="419">
        <v>120.31443</v>
      </c>
      <c r="X57" s="419">
        <v>70126.828699999998</v>
      </c>
      <c r="Y57" s="421" t="s">
        <v>528</v>
      </c>
      <c r="Z57" s="419">
        <v>50374.952929999999</v>
      </c>
      <c r="AA57" s="419">
        <v>327.46757000000002</v>
      </c>
      <c r="AB57" s="419">
        <v>50702.4205</v>
      </c>
      <c r="AC57" s="419"/>
      <c r="AD57" s="419">
        <v>37610.49368</v>
      </c>
      <c r="AE57" s="419">
        <v>5.46401</v>
      </c>
      <c r="AF57" s="419">
        <v>37615.957689999996</v>
      </c>
      <c r="AG57" s="419"/>
      <c r="AH57" s="419">
        <v>42300.209510000001</v>
      </c>
      <c r="AI57" s="419">
        <v>25.708350000000003</v>
      </c>
      <c r="AJ57" s="419">
        <v>42325.917860000001</v>
      </c>
      <c r="AK57" s="421" t="s">
        <v>528</v>
      </c>
      <c r="AL57" s="419"/>
      <c r="AM57" s="419">
        <v>1105240.3076200001</v>
      </c>
      <c r="AN57" s="419">
        <v>1750.3575099999998</v>
      </c>
      <c r="AO57" s="419">
        <v>1106990.6651299999</v>
      </c>
    </row>
    <row r="58" spans="1:42" s="417" customFormat="1" ht="9" customHeight="1">
      <c r="A58" s="421" t="s">
        <v>529</v>
      </c>
      <c r="B58" s="419">
        <v>0</v>
      </c>
      <c r="C58" s="419">
        <v>146.82380000000001</v>
      </c>
      <c r="D58" s="419">
        <v>146.82380000000001</v>
      </c>
      <c r="E58" s="419"/>
      <c r="F58" s="419">
        <v>974.15896999999995</v>
      </c>
      <c r="G58" s="419">
        <v>19.998290000000001</v>
      </c>
      <c r="H58" s="419">
        <v>994.15726000000006</v>
      </c>
      <c r="I58" s="419"/>
      <c r="J58" s="419">
        <v>578.30196000000001</v>
      </c>
      <c r="K58" s="419">
        <v>0</v>
      </c>
      <c r="L58" s="419">
        <v>578.30196000000001</v>
      </c>
      <c r="M58" s="421" t="s">
        <v>529</v>
      </c>
      <c r="N58" s="419">
        <v>5225.6949999999997</v>
      </c>
      <c r="O58" s="419">
        <v>0</v>
      </c>
      <c r="P58" s="419">
        <v>5225.6949999999997</v>
      </c>
      <c r="Q58" s="419"/>
      <c r="R58" s="419">
        <v>0</v>
      </c>
      <c r="S58" s="419">
        <v>440.57896</v>
      </c>
      <c r="T58" s="419">
        <v>440.57896</v>
      </c>
      <c r="U58" s="419"/>
      <c r="V58" s="419">
        <v>90.162000000000006</v>
      </c>
      <c r="W58" s="419">
        <v>89.065479999999994</v>
      </c>
      <c r="X58" s="419">
        <v>179.22748000000001</v>
      </c>
      <c r="Y58" s="421" t="s">
        <v>529</v>
      </c>
      <c r="Z58" s="419">
        <v>0</v>
      </c>
      <c r="AA58" s="419">
        <v>405.49018000000001</v>
      </c>
      <c r="AB58" s="419">
        <v>405.49018000000001</v>
      </c>
      <c r="AC58" s="419"/>
      <c r="AD58" s="419">
        <v>888.12298999999996</v>
      </c>
      <c r="AE58" s="419">
        <v>9.4168199999999995</v>
      </c>
      <c r="AF58" s="419">
        <v>897.5398100000001</v>
      </c>
      <c r="AG58" s="419"/>
      <c r="AH58" s="419">
        <v>168.79599999999999</v>
      </c>
      <c r="AI58" s="419">
        <v>0</v>
      </c>
      <c r="AJ58" s="419">
        <v>168.79599999999999</v>
      </c>
      <c r="AK58" s="421" t="s">
        <v>529</v>
      </c>
      <c r="AL58" s="419"/>
      <c r="AM58" s="419">
        <v>7925.2369200000003</v>
      </c>
      <c r="AN58" s="419">
        <v>1111.3735299999998</v>
      </c>
      <c r="AO58" s="419">
        <v>9036.6104499999983</v>
      </c>
      <c r="AP58" s="495"/>
    </row>
    <row r="59" spans="1:42" s="417" customFormat="1" ht="9" customHeight="1">
      <c r="A59" s="421" t="s">
        <v>530</v>
      </c>
      <c r="B59" s="419">
        <v>144959.39608000001</v>
      </c>
      <c r="C59" s="419">
        <v>24641.689710000002</v>
      </c>
      <c r="D59" s="419">
        <v>169601.08578999998</v>
      </c>
      <c r="E59" s="419"/>
      <c r="F59" s="419">
        <v>138911.93078</v>
      </c>
      <c r="G59" s="419">
        <v>20830.89863</v>
      </c>
      <c r="H59" s="419">
        <v>159742.82941000001</v>
      </c>
      <c r="I59" s="419"/>
      <c r="J59" s="419">
        <v>61574.580950000003</v>
      </c>
      <c r="K59" s="419">
        <v>0</v>
      </c>
      <c r="L59" s="419">
        <v>61574.580950000003</v>
      </c>
      <c r="M59" s="421" t="s">
        <v>530</v>
      </c>
      <c r="N59" s="419">
        <v>35568.703569999998</v>
      </c>
      <c r="O59" s="419">
        <v>7604.5039699999998</v>
      </c>
      <c r="P59" s="419">
        <v>43173.207539999996</v>
      </c>
      <c r="Q59" s="419"/>
      <c r="R59" s="419">
        <v>16266.018900000001</v>
      </c>
      <c r="S59" s="419">
        <v>5071.9131900000002</v>
      </c>
      <c r="T59" s="419">
        <v>21337.932089999998</v>
      </c>
      <c r="U59" s="419"/>
      <c r="V59" s="419">
        <v>157311.66033000001</v>
      </c>
      <c r="W59" s="419">
        <v>65717.875639999998</v>
      </c>
      <c r="X59" s="419">
        <v>223029.53597</v>
      </c>
      <c r="Y59" s="421" t="s">
        <v>530</v>
      </c>
      <c r="Z59" s="419">
        <v>50044.347030000004</v>
      </c>
      <c r="AA59" s="419">
        <v>26301.30155</v>
      </c>
      <c r="AB59" s="419">
        <v>76345.648579999994</v>
      </c>
      <c r="AC59" s="419"/>
      <c r="AD59" s="419">
        <v>14365.666859999999</v>
      </c>
      <c r="AE59" s="419">
        <v>5091.0487499999999</v>
      </c>
      <c r="AF59" s="419">
        <v>19456.715609999999</v>
      </c>
      <c r="AG59" s="419"/>
      <c r="AH59" s="419">
        <v>11817.12363</v>
      </c>
      <c r="AI59" s="419">
        <v>0</v>
      </c>
      <c r="AJ59" s="419">
        <v>11817.12363</v>
      </c>
      <c r="AK59" s="421" t="s">
        <v>530</v>
      </c>
      <c r="AL59" s="419"/>
      <c r="AM59" s="419">
        <v>630819.42813000013</v>
      </c>
      <c r="AN59" s="419">
        <v>155259.23143999997</v>
      </c>
      <c r="AO59" s="419">
        <v>786078.65957000002</v>
      </c>
    </row>
    <row r="60" spans="1:42" s="417" customFormat="1" ht="9" customHeight="1">
      <c r="A60" s="421" t="s">
        <v>531</v>
      </c>
      <c r="B60" s="419">
        <v>5112.1147899999996</v>
      </c>
      <c r="C60" s="419">
        <v>0.60336000000000001</v>
      </c>
      <c r="D60" s="419">
        <v>5112.7181500000006</v>
      </c>
      <c r="E60" s="419"/>
      <c r="F60" s="419">
        <v>2647.64959</v>
      </c>
      <c r="G60" s="419">
        <v>30.85191</v>
      </c>
      <c r="H60" s="419">
        <v>2678.5014999999999</v>
      </c>
      <c r="I60" s="419"/>
      <c r="J60" s="419">
        <v>1193.1179399999999</v>
      </c>
      <c r="K60" s="419">
        <v>0</v>
      </c>
      <c r="L60" s="419">
        <v>1193.1179399999999</v>
      </c>
      <c r="M60" s="421" t="s">
        <v>531</v>
      </c>
      <c r="N60" s="419">
        <v>1123.82672</v>
      </c>
      <c r="O60" s="419">
        <v>357.53891000000004</v>
      </c>
      <c r="P60" s="419">
        <v>1481.3656299999998</v>
      </c>
      <c r="Q60" s="419"/>
      <c r="R60" s="419">
        <v>418.38544999999999</v>
      </c>
      <c r="S60" s="419">
        <v>0.15811</v>
      </c>
      <c r="T60" s="419">
        <v>418.54356000000001</v>
      </c>
      <c r="U60" s="419"/>
      <c r="V60" s="419">
        <v>1434.4665</v>
      </c>
      <c r="W60" s="419">
        <v>3723.7730999999999</v>
      </c>
      <c r="X60" s="419">
        <v>5158.2395999999999</v>
      </c>
      <c r="Y60" s="421" t="s">
        <v>531</v>
      </c>
      <c r="Z60" s="419">
        <v>12564.108340000001</v>
      </c>
      <c r="AA60" s="419">
        <v>666.44484</v>
      </c>
      <c r="AB60" s="419">
        <v>13230.553179999999</v>
      </c>
      <c r="AC60" s="419"/>
      <c r="AD60" s="419">
        <v>557.82897000000003</v>
      </c>
      <c r="AE60" s="419">
        <v>1.9616900000000002</v>
      </c>
      <c r="AF60" s="419">
        <v>559.79066</v>
      </c>
      <c r="AG60" s="419"/>
      <c r="AH60" s="419">
        <v>359.05777</v>
      </c>
      <c r="AI60" s="419">
        <v>6.8129999999999996E-2</v>
      </c>
      <c r="AJ60" s="419">
        <v>359.1259</v>
      </c>
      <c r="AK60" s="421" t="s">
        <v>531</v>
      </c>
      <c r="AL60" s="419"/>
      <c r="AM60" s="419">
        <v>25410.556069999995</v>
      </c>
      <c r="AN60" s="419">
        <v>4781.4000500000002</v>
      </c>
      <c r="AO60" s="419">
        <v>30191.956119999999</v>
      </c>
    </row>
    <row r="61" spans="1:42" s="417" customFormat="1" ht="5.0999999999999996" customHeight="1">
      <c r="A61" s="421"/>
      <c r="B61" s="419"/>
      <c r="C61" s="419"/>
      <c r="D61" s="419"/>
      <c r="E61" s="419"/>
      <c r="F61" s="419"/>
      <c r="G61" s="419"/>
      <c r="H61" s="419"/>
      <c r="I61" s="419"/>
      <c r="J61" s="419"/>
      <c r="K61" s="419"/>
      <c r="L61" s="419"/>
      <c r="M61" s="421"/>
      <c r="N61" s="419"/>
      <c r="O61" s="419"/>
      <c r="P61" s="419"/>
      <c r="Q61" s="419"/>
      <c r="R61" s="419"/>
      <c r="S61" s="419"/>
      <c r="T61" s="419"/>
      <c r="U61" s="419"/>
      <c r="V61" s="419">
        <v>0</v>
      </c>
      <c r="W61" s="419">
        <v>0</v>
      </c>
      <c r="X61" s="419">
        <v>0</v>
      </c>
      <c r="Y61" s="421"/>
      <c r="Z61" s="419"/>
      <c r="AA61" s="419"/>
      <c r="AB61" s="419"/>
      <c r="AC61" s="419"/>
      <c r="AD61" s="419"/>
      <c r="AE61" s="419"/>
      <c r="AF61" s="419"/>
      <c r="AG61" s="419"/>
      <c r="AH61" s="419"/>
      <c r="AI61" s="419"/>
      <c r="AJ61" s="419"/>
      <c r="AK61" s="421"/>
      <c r="AL61" s="419"/>
      <c r="AM61" s="419"/>
      <c r="AN61" s="419"/>
      <c r="AO61" s="419"/>
    </row>
    <row r="62" spans="1:42" s="417" customFormat="1" ht="8.1" customHeight="1">
      <c r="A62" s="415" t="s">
        <v>532</v>
      </c>
      <c r="B62" s="416">
        <v>101501.47731999999</v>
      </c>
      <c r="C62" s="416">
        <v>-30362.482989999997</v>
      </c>
      <c r="D62" s="416">
        <v>71138.994330000001</v>
      </c>
      <c r="E62" s="416"/>
      <c r="F62" s="416">
        <v>208836.02583</v>
      </c>
      <c r="G62" s="416">
        <v>-27160.80154</v>
      </c>
      <c r="H62" s="416">
        <v>181675.22428999998</v>
      </c>
      <c r="I62" s="416"/>
      <c r="J62" s="416">
        <v>34275.916749999997</v>
      </c>
      <c r="K62" s="416">
        <v>66.930109999999999</v>
      </c>
      <c r="L62" s="416">
        <v>34342.846859999998</v>
      </c>
      <c r="M62" s="415" t="s">
        <v>532</v>
      </c>
      <c r="N62" s="416">
        <v>94317.073120000001</v>
      </c>
      <c r="O62" s="416">
        <v>-8643.2428299999992</v>
      </c>
      <c r="P62" s="416">
        <v>85673.830290000013</v>
      </c>
      <c r="Q62" s="416"/>
      <c r="R62" s="416">
        <v>-11760.10845</v>
      </c>
      <c r="S62" s="416">
        <v>4534.3654299999998</v>
      </c>
      <c r="T62" s="416">
        <v>-7225.7430199999999</v>
      </c>
      <c r="U62" s="416"/>
      <c r="V62" s="416">
        <v>71656.336439999999</v>
      </c>
      <c r="W62" s="416">
        <v>-66622.496750000006</v>
      </c>
      <c r="X62" s="416">
        <v>5033.8396900000007</v>
      </c>
      <c r="Y62" s="415" t="s">
        <v>532</v>
      </c>
      <c r="Z62" s="416">
        <v>54317.174610000002</v>
      </c>
      <c r="AA62" s="416">
        <v>9467.3208500000001</v>
      </c>
      <c r="AB62" s="416">
        <v>63784.495459999998</v>
      </c>
      <c r="AC62" s="416"/>
      <c r="AD62" s="416">
        <v>7408.9866400000001</v>
      </c>
      <c r="AE62" s="416">
        <v>-4442.4432400000005</v>
      </c>
      <c r="AF62" s="416">
        <v>2966.5434</v>
      </c>
      <c r="AG62" s="416"/>
      <c r="AH62" s="416">
        <v>-14741.93937</v>
      </c>
      <c r="AI62" s="416">
        <v>-26.611699999999999</v>
      </c>
      <c r="AJ62" s="416">
        <v>-14768.55107</v>
      </c>
      <c r="AK62" s="415" t="s">
        <v>532</v>
      </c>
      <c r="AL62" s="416"/>
      <c r="AM62" s="416">
        <v>545810.94288999995</v>
      </c>
      <c r="AN62" s="416">
        <v>-123189.46266</v>
      </c>
      <c r="AO62" s="416">
        <v>422621.48023000004</v>
      </c>
    </row>
    <row r="63" spans="1:42" s="25" customFormat="1" ht="5.0999999999999996" customHeight="1">
      <c r="A63" s="421"/>
      <c r="B63" s="423"/>
      <c r="C63" s="423"/>
      <c r="D63" s="423"/>
      <c r="E63" s="423"/>
      <c r="F63" s="423"/>
      <c r="G63" s="423"/>
      <c r="H63" s="423"/>
      <c r="I63" s="423"/>
      <c r="J63" s="423"/>
      <c r="K63" s="423"/>
      <c r="L63" s="423"/>
      <c r="M63" s="421"/>
      <c r="N63" s="423"/>
      <c r="O63" s="423"/>
      <c r="P63" s="423"/>
      <c r="Q63" s="423"/>
      <c r="R63" s="423"/>
      <c r="S63" s="423"/>
      <c r="T63" s="423"/>
      <c r="U63" s="423"/>
      <c r="V63" s="423">
        <v>0</v>
      </c>
      <c r="W63" s="423">
        <v>0</v>
      </c>
      <c r="X63" s="423">
        <v>0</v>
      </c>
      <c r="Y63" s="421"/>
      <c r="Z63" s="423"/>
      <c r="AA63" s="423"/>
      <c r="AB63" s="423"/>
      <c r="AC63" s="423"/>
      <c r="AD63" s="423"/>
      <c r="AE63" s="423"/>
      <c r="AF63" s="423"/>
      <c r="AG63" s="423"/>
      <c r="AH63" s="423"/>
      <c r="AI63" s="423"/>
      <c r="AJ63" s="423"/>
      <c r="AK63" s="421"/>
      <c r="AL63" s="423"/>
      <c r="AM63" s="423"/>
      <c r="AN63" s="423"/>
      <c r="AO63" s="423"/>
    </row>
    <row r="64" spans="1:42" s="417" customFormat="1" ht="8.1" customHeight="1">
      <c r="A64" s="415" t="s">
        <v>533</v>
      </c>
      <c r="B64" s="416">
        <v>5871.3512899999996</v>
      </c>
      <c r="C64" s="416">
        <v>-41.614090000000004</v>
      </c>
      <c r="D64" s="416">
        <v>5829.7372000000005</v>
      </c>
      <c r="E64" s="416"/>
      <c r="F64" s="416">
        <v>34895.913059999999</v>
      </c>
      <c r="G64" s="416">
        <v>0</v>
      </c>
      <c r="H64" s="416">
        <v>34895.913059999999</v>
      </c>
      <c r="I64" s="416"/>
      <c r="J64" s="416">
        <v>15790.7523</v>
      </c>
      <c r="K64" s="416">
        <v>-1.7044000000000001</v>
      </c>
      <c r="L64" s="416">
        <v>15789.0479</v>
      </c>
      <c r="M64" s="415" t="s">
        <v>533</v>
      </c>
      <c r="N64" s="416">
        <v>8362.6863400000002</v>
      </c>
      <c r="O64" s="416">
        <v>0</v>
      </c>
      <c r="P64" s="416">
        <v>8362.6863400000002</v>
      </c>
      <c r="Q64" s="416"/>
      <c r="R64" s="416">
        <v>1780.89267</v>
      </c>
      <c r="S64" s="416">
        <v>0</v>
      </c>
      <c r="T64" s="416">
        <v>1780.89267</v>
      </c>
      <c r="U64" s="416"/>
      <c r="V64" s="416">
        <v>21378.37298</v>
      </c>
      <c r="W64" s="416">
        <v>41.805099999999996</v>
      </c>
      <c r="X64" s="416">
        <v>21420.178079999998</v>
      </c>
      <c r="Y64" s="415" t="s">
        <v>533</v>
      </c>
      <c r="Z64" s="416">
        <v>4710.1002699999999</v>
      </c>
      <c r="AA64" s="416">
        <v>546.05637999999999</v>
      </c>
      <c r="AB64" s="416">
        <v>5256.1566500000008</v>
      </c>
      <c r="AC64" s="416"/>
      <c r="AD64" s="416">
        <v>5761.0987300000006</v>
      </c>
      <c r="AE64" s="416">
        <v>0</v>
      </c>
      <c r="AF64" s="416">
        <v>5761.0987300000006</v>
      </c>
      <c r="AG64" s="416"/>
      <c r="AH64" s="416">
        <v>1956.0330300000001</v>
      </c>
      <c r="AI64" s="416">
        <v>0</v>
      </c>
      <c r="AJ64" s="416">
        <v>1956.0330300000001</v>
      </c>
      <c r="AK64" s="415" t="s">
        <v>533</v>
      </c>
      <c r="AL64" s="416"/>
      <c r="AM64" s="416">
        <v>100507.20066999999</v>
      </c>
      <c r="AN64" s="416">
        <v>544.54299000000003</v>
      </c>
      <c r="AO64" s="416">
        <v>101051.74366000001</v>
      </c>
    </row>
    <row r="65" spans="1:42" s="25" customFormat="1" ht="9" customHeight="1">
      <c r="A65" s="421" t="s">
        <v>534</v>
      </c>
      <c r="B65" s="419">
        <v>0</v>
      </c>
      <c r="C65" s="419">
        <v>0</v>
      </c>
      <c r="D65" s="419">
        <v>0</v>
      </c>
      <c r="E65" s="419"/>
      <c r="F65" s="419">
        <v>0</v>
      </c>
      <c r="G65" s="419">
        <v>0</v>
      </c>
      <c r="H65" s="419">
        <v>0</v>
      </c>
      <c r="I65" s="419"/>
      <c r="J65" s="419">
        <v>0</v>
      </c>
      <c r="K65" s="419">
        <v>0</v>
      </c>
      <c r="L65" s="419">
        <v>0</v>
      </c>
      <c r="M65" s="421" t="s">
        <v>534</v>
      </c>
      <c r="N65" s="419">
        <v>11.731630000000001</v>
      </c>
      <c r="O65" s="419">
        <v>0</v>
      </c>
      <c r="P65" s="419">
        <v>11.731630000000001</v>
      </c>
      <c r="Q65" s="419"/>
      <c r="R65" s="419">
        <v>0</v>
      </c>
      <c r="S65" s="419">
        <v>0</v>
      </c>
      <c r="T65" s="419">
        <v>0</v>
      </c>
      <c r="U65" s="419"/>
      <c r="V65" s="419">
        <v>0</v>
      </c>
      <c r="W65" s="419">
        <v>0</v>
      </c>
      <c r="X65" s="419">
        <v>0</v>
      </c>
      <c r="Y65" s="421" t="s">
        <v>534</v>
      </c>
      <c r="Z65" s="419">
        <v>0</v>
      </c>
      <c r="AA65" s="419">
        <v>0</v>
      </c>
      <c r="AB65" s="419">
        <v>0</v>
      </c>
      <c r="AC65" s="419"/>
      <c r="AD65" s="419">
        <v>0</v>
      </c>
      <c r="AE65" s="419">
        <v>0</v>
      </c>
      <c r="AF65" s="419">
        <v>0</v>
      </c>
      <c r="AG65" s="419"/>
      <c r="AH65" s="419">
        <v>0</v>
      </c>
      <c r="AI65" s="419">
        <v>0</v>
      </c>
      <c r="AJ65" s="419">
        <v>0</v>
      </c>
      <c r="AK65" s="421" t="s">
        <v>534</v>
      </c>
      <c r="AL65" s="419"/>
      <c r="AM65" s="419">
        <v>11.731630000000001</v>
      </c>
      <c r="AN65" s="419">
        <v>0</v>
      </c>
      <c r="AO65" s="419">
        <v>11.731630000000001</v>
      </c>
    </row>
    <row r="66" spans="1:42" s="417" customFormat="1" ht="9" customHeight="1">
      <c r="A66" s="421" t="s">
        <v>535</v>
      </c>
      <c r="B66" s="419">
        <v>-34.811800000000005</v>
      </c>
      <c r="C66" s="419">
        <v>0</v>
      </c>
      <c r="D66" s="419">
        <v>-34.811800000000005</v>
      </c>
      <c r="E66" s="419"/>
      <c r="F66" s="419">
        <v>0</v>
      </c>
      <c r="G66" s="419">
        <v>0</v>
      </c>
      <c r="H66" s="419">
        <v>0</v>
      </c>
      <c r="I66" s="419"/>
      <c r="J66" s="419">
        <v>0.36379</v>
      </c>
      <c r="K66" s="419">
        <v>0</v>
      </c>
      <c r="L66" s="419">
        <v>0.36379</v>
      </c>
      <c r="M66" s="421" t="s">
        <v>535</v>
      </c>
      <c r="N66" s="419">
        <v>0</v>
      </c>
      <c r="O66" s="419">
        <v>0</v>
      </c>
      <c r="P66" s="419">
        <v>0</v>
      </c>
      <c r="Q66" s="419"/>
      <c r="R66" s="419">
        <v>1.3502000000000001</v>
      </c>
      <c r="S66" s="419">
        <v>0</v>
      </c>
      <c r="T66" s="419">
        <v>1.3502000000000001</v>
      </c>
      <c r="U66" s="419"/>
      <c r="V66" s="419">
        <v>0</v>
      </c>
      <c r="W66" s="419">
        <v>0</v>
      </c>
      <c r="X66" s="419">
        <v>0</v>
      </c>
      <c r="Y66" s="421" t="s">
        <v>535</v>
      </c>
      <c r="Z66" s="419">
        <v>1652.11779</v>
      </c>
      <c r="AA66" s="419">
        <v>0</v>
      </c>
      <c r="AB66" s="419">
        <v>1652.11779</v>
      </c>
      <c r="AC66" s="419"/>
      <c r="AD66" s="419">
        <v>0</v>
      </c>
      <c r="AE66" s="419">
        <v>0</v>
      </c>
      <c r="AF66" s="419">
        <v>0</v>
      </c>
      <c r="AG66" s="419"/>
      <c r="AH66" s="419">
        <v>0</v>
      </c>
      <c r="AI66" s="419">
        <v>0</v>
      </c>
      <c r="AJ66" s="419">
        <v>0</v>
      </c>
      <c r="AK66" s="421" t="s">
        <v>535</v>
      </c>
      <c r="AL66" s="419"/>
      <c r="AM66" s="419">
        <v>1619.01998</v>
      </c>
      <c r="AN66" s="419">
        <v>0</v>
      </c>
      <c r="AO66" s="419">
        <v>1619.01998</v>
      </c>
      <c r="AP66" s="495"/>
    </row>
    <row r="67" spans="1:42" s="417" customFormat="1" ht="9" customHeight="1">
      <c r="A67" s="421" t="s">
        <v>536</v>
      </c>
      <c r="B67" s="419">
        <v>2411.6776199999999</v>
      </c>
      <c r="C67" s="419">
        <v>-41.614090000000004</v>
      </c>
      <c r="D67" s="419">
        <v>2370.0635300000004</v>
      </c>
      <c r="E67" s="419"/>
      <c r="F67" s="419">
        <v>4115.4476699999996</v>
      </c>
      <c r="G67" s="419">
        <v>0</v>
      </c>
      <c r="H67" s="419">
        <v>4115.4476699999996</v>
      </c>
      <c r="I67" s="419"/>
      <c r="J67" s="419">
        <v>2842.9973200000004</v>
      </c>
      <c r="K67" s="419">
        <v>-1.7044000000000001</v>
      </c>
      <c r="L67" s="419">
        <v>2841.2929199999999</v>
      </c>
      <c r="M67" s="421" t="s">
        <v>536</v>
      </c>
      <c r="N67" s="419">
        <v>2640.44344</v>
      </c>
      <c r="O67" s="419">
        <v>0</v>
      </c>
      <c r="P67" s="419">
        <v>2640.44344</v>
      </c>
      <c r="Q67" s="419"/>
      <c r="R67" s="419">
        <v>119.30218000000001</v>
      </c>
      <c r="S67" s="419">
        <v>0</v>
      </c>
      <c r="T67" s="419">
        <v>119.30218000000001</v>
      </c>
      <c r="U67" s="419"/>
      <c r="V67" s="419">
        <v>8570.8186999999998</v>
      </c>
      <c r="W67" s="419">
        <v>41.805099999999996</v>
      </c>
      <c r="X67" s="419">
        <v>8612.6238000000012</v>
      </c>
      <c r="Y67" s="421" t="s">
        <v>536</v>
      </c>
      <c r="Z67" s="419">
        <v>270.66098999999997</v>
      </c>
      <c r="AA67" s="419">
        <v>546.05637999999999</v>
      </c>
      <c r="AB67" s="419">
        <v>816.71736999999996</v>
      </c>
      <c r="AC67" s="419"/>
      <c r="AD67" s="419">
        <v>2876.8055899999999</v>
      </c>
      <c r="AE67" s="419">
        <v>0</v>
      </c>
      <c r="AF67" s="419">
        <v>2876.8055899999999</v>
      </c>
      <c r="AG67" s="419"/>
      <c r="AH67" s="419">
        <v>0</v>
      </c>
      <c r="AI67" s="419">
        <v>0</v>
      </c>
      <c r="AJ67" s="419">
        <v>0</v>
      </c>
      <c r="AK67" s="421" t="s">
        <v>536</v>
      </c>
      <c r="AL67" s="419"/>
      <c r="AM67" s="419">
        <v>23848.153510000004</v>
      </c>
      <c r="AN67" s="419">
        <v>544.54299000000003</v>
      </c>
      <c r="AO67" s="419">
        <v>24392.696500000002</v>
      </c>
      <c r="AP67" s="495"/>
    </row>
    <row r="68" spans="1:42" s="417" customFormat="1" ht="9" customHeight="1">
      <c r="A68" s="421" t="s">
        <v>537</v>
      </c>
      <c r="B68" s="419">
        <v>27.98846</v>
      </c>
      <c r="C68" s="419">
        <v>0</v>
      </c>
      <c r="D68" s="419">
        <v>27.98846</v>
      </c>
      <c r="E68" s="419"/>
      <c r="F68" s="419">
        <v>0</v>
      </c>
      <c r="G68" s="419">
        <v>0</v>
      </c>
      <c r="H68" s="419">
        <v>0</v>
      </c>
      <c r="I68" s="419"/>
      <c r="J68" s="419">
        <v>-10.31212</v>
      </c>
      <c r="K68" s="419">
        <v>0</v>
      </c>
      <c r="L68" s="419">
        <v>-10.31212</v>
      </c>
      <c r="M68" s="421" t="s">
        <v>537</v>
      </c>
      <c r="N68" s="419">
        <v>-285.29196000000002</v>
      </c>
      <c r="O68" s="419">
        <v>0</v>
      </c>
      <c r="P68" s="419">
        <v>-285.29196000000002</v>
      </c>
      <c r="Q68" s="419"/>
      <c r="R68" s="419">
        <v>-402.38347000000005</v>
      </c>
      <c r="S68" s="419">
        <v>0</v>
      </c>
      <c r="T68" s="419">
        <v>-402.38347000000005</v>
      </c>
      <c r="U68" s="419"/>
      <c r="V68" s="419">
        <v>0</v>
      </c>
      <c r="W68" s="419">
        <v>0</v>
      </c>
      <c r="X68" s="419">
        <v>0</v>
      </c>
      <c r="Y68" s="421" t="s">
        <v>537</v>
      </c>
      <c r="Z68" s="419">
        <v>0</v>
      </c>
      <c r="AA68" s="419">
        <v>0</v>
      </c>
      <c r="AB68" s="419">
        <v>0</v>
      </c>
      <c r="AC68" s="419"/>
      <c r="AD68" s="419">
        <v>439.33651000000003</v>
      </c>
      <c r="AE68" s="419">
        <v>0</v>
      </c>
      <c r="AF68" s="419">
        <v>439.33651000000003</v>
      </c>
      <c r="AG68" s="419"/>
      <c r="AH68" s="419">
        <v>0</v>
      </c>
      <c r="AI68" s="419">
        <v>0</v>
      </c>
      <c r="AJ68" s="419">
        <v>0</v>
      </c>
      <c r="AK68" s="421" t="s">
        <v>537</v>
      </c>
      <c r="AL68" s="419"/>
      <c r="AM68" s="419">
        <v>-230.66257999999999</v>
      </c>
      <c r="AN68" s="419">
        <v>0</v>
      </c>
      <c r="AO68" s="419">
        <v>-230.66257999999999</v>
      </c>
    </row>
    <row r="69" spans="1:42" s="417" customFormat="1" ht="9" customHeight="1">
      <c r="A69" s="421" t="s">
        <v>538</v>
      </c>
      <c r="B69" s="419">
        <v>-124.16789</v>
      </c>
      <c r="C69" s="419">
        <v>0</v>
      </c>
      <c r="D69" s="419">
        <v>-124.16789</v>
      </c>
      <c r="E69" s="419"/>
      <c r="F69" s="419">
        <v>809.74739</v>
      </c>
      <c r="G69" s="419">
        <v>0</v>
      </c>
      <c r="H69" s="419">
        <v>809.74739</v>
      </c>
      <c r="I69" s="419"/>
      <c r="J69" s="419">
        <v>830.11499000000003</v>
      </c>
      <c r="K69" s="419">
        <v>0</v>
      </c>
      <c r="L69" s="419">
        <v>830.11499000000003</v>
      </c>
      <c r="M69" s="421" t="s">
        <v>538</v>
      </c>
      <c r="N69" s="419">
        <v>481.96143999999998</v>
      </c>
      <c r="O69" s="419">
        <v>0</v>
      </c>
      <c r="P69" s="419">
        <v>481.96143999999998</v>
      </c>
      <c r="Q69" s="419"/>
      <c r="R69" s="419">
        <v>37.963999999999999</v>
      </c>
      <c r="S69" s="419">
        <v>0</v>
      </c>
      <c r="T69" s="419">
        <v>37.963999999999999</v>
      </c>
      <c r="U69" s="419"/>
      <c r="V69" s="419">
        <v>405.49288000000001</v>
      </c>
      <c r="W69" s="419">
        <v>0</v>
      </c>
      <c r="X69" s="419">
        <v>405.49288000000001</v>
      </c>
      <c r="Y69" s="421" t="s">
        <v>538</v>
      </c>
      <c r="Z69" s="419">
        <v>38.69135</v>
      </c>
      <c r="AA69" s="419">
        <v>0</v>
      </c>
      <c r="AB69" s="419">
        <v>38.69135</v>
      </c>
      <c r="AC69" s="419"/>
      <c r="AD69" s="419">
        <v>54.815870000000004</v>
      </c>
      <c r="AE69" s="419">
        <v>0</v>
      </c>
      <c r="AF69" s="419">
        <v>54.815870000000004</v>
      </c>
      <c r="AG69" s="419"/>
      <c r="AH69" s="419">
        <v>0</v>
      </c>
      <c r="AI69" s="419">
        <v>0</v>
      </c>
      <c r="AJ69" s="419">
        <v>0</v>
      </c>
      <c r="AK69" s="421" t="s">
        <v>538</v>
      </c>
      <c r="AL69" s="419"/>
      <c r="AM69" s="419">
        <v>2534.62003</v>
      </c>
      <c r="AN69" s="419">
        <v>0</v>
      </c>
      <c r="AO69" s="419">
        <v>2534.62003</v>
      </c>
    </row>
    <row r="70" spans="1:42" s="417" customFormat="1" ht="9" customHeight="1">
      <c r="A70" s="421" t="s">
        <v>539</v>
      </c>
      <c r="B70" s="419">
        <v>2671.4647</v>
      </c>
      <c r="C70" s="419">
        <v>0</v>
      </c>
      <c r="D70" s="419">
        <v>2671.4647</v>
      </c>
      <c r="E70" s="419"/>
      <c r="F70" s="419">
        <v>13767.355460000001</v>
      </c>
      <c r="G70" s="419">
        <v>0</v>
      </c>
      <c r="H70" s="419">
        <v>13767.355460000001</v>
      </c>
      <c r="I70" s="419"/>
      <c r="J70" s="419">
        <v>4908.39743</v>
      </c>
      <c r="K70" s="419">
        <v>0</v>
      </c>
      <c r="L70" s="419">
        <v>4908.39743</v>
      </c>
      <c r="M70" s="421" t="s">
        <v>539</v>
      </c>
      <c r="N70" s="419">
        <v>783.50722999999994</v>
      </c>
      <c r="O70" s="419">
        <v>0</v>
      </c>
      <c r="P70" s="419">
        <v>783.50722999999994</v>
      </c>
      <c r="Q70" s="419"/>
      <c r="R70" s="419">
        <v>1484.41182</v>
      </c>
      <c r="S70" s="419">
        <v>0</v>
      </c>
      <c r="T70" s="419">
        <v>1484.41182</v>
      </c>
      <c r="U70" s="419"/>
      <c r="V70" s="419">
        <v>3111.5027200000004</v>
      </c>
      <c r="W70" s="419">
        <v>0</v>
      </c>
      <c r="X70" s="419">
        <v>3111.5027200000004</v>
      </c>
      <c r="Y70" s="421" t="s">
        <v>539</v>
      </c>
      <c r="Z70" s="419">
        <v>1130.3460299999999</v>
      </c>
      <c r="AA70" s="419">
        <v>0</v>
      </c>
      <c r="AB70" s="419">
        <v>1130.3460299999999</v>
      </c>
      <c r="AC70" s="419"/>
      <c r="AD70" s="419">
        <v>2274.4647800000002</v>
      </c>
      <c r="AE70" s="419">
        <v>0</v>
      </c>
      <c r="AF70" s="419">
        <v>2274.4647800000002</v>
      </c>
      <c r="AG70" s="419"/>
      <c r="AH70" s="419">
        <v>577.72871999999995</v>
      </c>
      <c r="AI70" s="419">
        <v>0</v>
      </c>
      <c r="AJ70" s="419">
        <v>577.72871999999995</v>
      </c>
      <c r="AK70" s="421" t="s">
        <v>539</v>
      </c>
      <c r="AL70" s="419"/>
      <c r="AM70" s="419">
        <v>30709.178890000003</v>
      </c>
      <c r="AN70" s="419">
        <v>0</v>
      </c>
      <c r="AO70" s="419">
        <v>30709.178890000003</v>
      </c>
    </row>
    <row r="71" spans="1:42" s="417" customFormat="1" ht="9" customHeight="1">
      <c r="A71" s="421" t="s">
        <v>540</v>
      </c>
      <c r="B71" s="419">
        <v>919.20020000000011</v>
      </c>
      <c r="C71" s="419">
        <v>0</v>
      </c>
      <c r="D71" s="419">
        <v>919.20020000000011</v>
      </c>
      <c r="E71" s="419"/>
      <c r="F71" s="419">
        <v>16203.362539999998</v>
      </c>
      <c r="G71" s="419">
        <v>0</v>
      </c>
      <c r="H71" s="419">
        <v>16203.362539999998</v>
      </c>
      <c r="I71" s="419"/>
      <c r="J71" s="419">
        <v>7219.1908899999999</v>
      </c>
      <c r="K71" s="419">
        <v>0</v>
      </c>
      <c r="L71" s="419">
        <v>7219.1908899999999</v>
      </c>
      <c r="M71" s="421" t="s">
        <v>540</v>
      </c>
      <c r="N71" s="419">
        <v>4730.3345600000002</v>
      </c>
      <c r="O71" s="419">
        <v>0</v>
      </c>
      <c r="P71" s="419">
        <v>4730.3345600000002</v>
      </c>
      <c r="Q71" s="419"/>
      <c r="R71" s="419">
        <v>540.24794000000009</v>
      </c>
      <c r="S71" s="419">
        <v>0</v>
      </c>
      <c r="T71" s="419">
        <v>540.24794000000009</v>
      </c>
      <c r="U71" s="419"/>
      <c r="V71" s="419">
        <v>9290.5586800000001</v>
      </c>
      <c r="W71" s="419">
        <v>0</v>
      </c>
      <c r="X71" s="419">
        <v>9290.5586800000001</v>
      </c>
      <c r="Y71" s="421" t="s">
        <v>540</v>
      </c>
      <c r="Z71" s="419">
        <v>1618.2841099999998</v>
      </c>
      <c r="AA71" s="419">
        <v>0</v>
      </c>
      <c r="AB71" s="419">
        <v>1618.2841099999998</v>
      </c>
      <c r="AC71" s="419"/>
      <c r="AD71" s="419">
        <v>115.67598</v>
      </c>
      <c r="AE71" s="419">
        <v>0</v>
      </c>
      <c r="AF71" s="419">
        <v>115.67598</v>
      </c>
      <c r="AG71" s="419"/>
      <c r="AH71" s="419">
        <v>1378.30431</v>
      </c>
      <c r="AI71" s="419">
        <v>0</v>
      </c>
      <c r="AJ71" s="419">
        <v>1378.30431</v>
      </c>
      <c r="AK71" s="421" t="s">
        <v>540</v>
      </c>
      <c r="AL71" s="419"/>
      <c r="AM71" s="419">
        <v>42015.159209999998</v>
      </c>
      <c r="AN71" s="419">
        <v>0</v>
      </c>
      <c r="AO71" s="419">
        <v>42015.159209999998</v>
      </c>
    </row>
    <row r="72" spans="1:42" s="417" customFormat="1" ht="5.0999999999999996" customHeight="1">
      <c r="A72" s="421"/>
      <c r="B72" s="419"/>
      <c r="C72" s="419"/>
      <c r="D72" s="419"/>
      <c r="E72" s="419"/>
      <c r="F72" s="419"/>
      <c r="G72" s="419"/>
      <c r="H72" s="419"/>
      <c r="I72" s="419"/>
      <c r="J72" s="419"/>
      <c r="K72" s="419"/>
      <c r="L72" s="419"/>
      <c r="M72" s="421"/>
      <c r="N72" s="419"/>
      <c r="O72" s="419"/>
      <c r="P72" s="419"/>
      <c r="Q72" s="419"/>
      <c r="R72" s="419"/>
      <c r="S72" s="419"/>
      <c r="T72" s="419"/>
      <c r="U72" s="419"/>
      <c r="V72" s="419">
        <v>0</v>
      </c>
      <c r="W72" s="419">
        <v>0</v>
      </c>
      <c r="X72" s="419">
        <v>0</v>
      </c>
      <c r="Y72" s="421"/>
      <c r="Z72" s="419"/>
      <c r="AA72" s="419"/>
      <c r="AB72" s="419"/>
      <c r="AC72" s="419"/>
      <c r="AD72" s="419"/>
      <c r="AE72" s="419"/>
      <c r="AF72" s="419"/>
      <c r="AG72" s="419"/>
      <c r="AH72" s="419"/>
      <c r="AI72" s="419"/>
      <c r="AJ72" s="419"/>
      <c r="AK72" s="421"/>
      <c r="AL72" s="419"/>
      <c r="AM72" s="419"/>
      <c r="AN72" s="419"/>
      <c r="AO72" s="419"/>
    </row>
    <row r="73" spans="1:42" s="25" customFormat="1" ht="9.75" customHeight="1">
      <c r="A73" s="415" t="s">
        <v>541</v>
      </c>
      <c r="B73" s="416">
        <v>-1114.2690400000001</v>
      </c>
      <c r="C73" s="416">
        <v>-11.61182</v>
      </c>
      <c r="D73" s="416">
        <v>-1125.8808600000002</v>
      </c>
      <c r="E73" s="416"/>
      <c r="F73" s="416">
        <v>-7855.4644500000004</v>
      </c>
      <c r="G73" s="416">
        <v>1277.61985</v>
      </c>
      <c r="H73" s="416">
        <v>-6577.8445999999994</v>
      </c>
      <c r="I73" s="416"/>
      <c r="J73" s="416">
        <v>-3253.2497599999997</v>
      </c>
      <c r="K73" s="416">
        <v>1619.5834</v>
      </c>
      <c r="L73" s="416">
        <v>-1633.6663599999999</v>
      </c>
      <c r="M73" s="415" t="s">
        <v>541</v>
      </c>
      <c r="N73" s="416">
        <v>1327.8469499999999</v>
      </c>
      <c r="O73" s="416">
        <v>-0.44928000000000001</v>
      </c>
      <c r="P73" s="416">
        <v>1327.3976699999998</v>
      </c>
      <c r="Q73" s="416"/>
      <c r="R73" s="416">
        <v>-1569.4142199999999</v>
      </c>
      <c r="S73" s="416">
        <v>-34.935160000000003</v>
      </c>
      <c r="T73" s="416">
        <v>-1604.3493799999999</v>
      </c>
      <c r="U73" s="416"/>
      <c r="V73" s="416">
        <v>-18021.592410000001</v>
      </c>
      <c r="W73" s="416">
        <v>1209.24396</v>
      </c>
      <c r="X73" s="416">
        <v>-16812.348449999998</v>
      </c>
      <c r="Y73" s="415" t="s">
        <v>541</v>
      </c>
      <c r="Z73" s="416">
        <v>17707.62832</v>
      </c>
      <c r="AA73" s="416">
        <v>2144.5252999999998</v>
      </c>
      <c r="AB73" s="416">
        <v>19852.153620000001</v>
      </c>
      <c r="AC73" s="416"/>
      <c r="AD73" s="416">
        <v>174.79518999999999</v>
      </c>
      <c r="AE73" s="416">
        <v>10.545360000000001</v>
      </c>
      <c r="AF73" s="416">
        <v>185.34055000000001</v>
      </c>
      <c r="AG73" s="416"/>
      <c r="AH73" s="416">
        <v>-1554.81306</v>
      </c>
      <c r="AI73" s="416">
        <v>0</v>
      </c>
      <c r="AJ73" s="416">
        <v>-1554.81306</v>
      </c>
      <c r="AK73" s="415" t="s">
        <v>541</v>
      </c>
      <c r="AL73" s="416"/>
      <c r="AM73" s="416">
        <v>-14158.532480000002</v>
      </c>
      <c r="AN73" s="416">
        <v>6214.5216099999998</v>
      </c>
      <c r="AO73" s="416">
        <v>-7944.0108699999946</v>
      </c>
    </row>
    <row r="74" spans="1:42" s="417" customFormat="1" ht="12.2" customHeight="1">
      <c r="A74" s="464" t="s">
        <v>542</v>
      </c>
      <c r="B74" s="416">
        <v>94515.85699</v>
      </c>
      <c r="C74" s="416">
        <v>-30332.48072</v>
      </c>
      <c r="D74" s="416">
        <v>64183.376270000001</v>
      </c>
      <c r="E74" s="416"/>
      <c r="F74" s="416">
        <v>166084.64831999998</v>
      </c>
      <c r="G74" s="416">
        <v>-25883.181690000001</v>
      </c>
      <c r="H74" s="416">
        <v>140201.46662999998</v>
      </c>
      <c r="I74" s="416"/>
      <c r="J74" s="416">
        <v>15231.91469</v>
      </c>
      <c r="K74" s="416">
        <v>1688.2179100000001</v>
      </c>
      <c r="L74" s="416">
        <v>16920.132600000001</v>
      </c>
      <c r="M74" s="464" t="s">
        <v>542</v>
      </c>
      <c r="N74" s="416">
        <v>87282.233730000007</v>
      </c>
      <c r="O74" s="416">
        <v>-8643.69211</v>
      </c>
      <c r="P74" s="416">
        <v>78638.541620000004</v>
      </c>
      <c r="Q74" s="416"/>
      <c r="R74" s="416">
        <v>-15110.41534</v>
      </c>
      <c r="S74" s="416">
        <v>4499.4302699999998</v>
      </c>
      <c r="T74" s="416">
        <v>-10610.985070000001</v>
      </c>
      <c r="U74" s="416"/>
      <c r="V74" s="416">
        <v>32256.371050000002</v>
      </c>
      <c r="W74" s="416">
        <v>-65455.057890000004</v>
      </c>
      <c r="X74" s="416">
        <v>-33198.686840000002</v>
      </c>
      <c r="Y74" s="464" t="s">
        <v>542</v>
      </c>
      <c r="Z74" s="416">
        <v>67314.702659999995</v>
      </c>
      <c r="AA74" s="416">
        <v>11065.789769999999</v>
      </c>
      <c r="AB74" s="416">
        <v>78380.492430000013</v>
      </c>
      <c r="AC74" s="416"/>
      <c r="AD74" s="416">
        <v>1822.6831000000002</v>
      </c>
      <c r="AE74" s="416">
        <v>-4431.8978799999995</v>
      </c>
      <c r="AF74" s="416">
        <v>-2609.2147800000002</v>
      </c>
      <c r="AG74" s="416"/>
      <c r="AH74" s="416">
        <v>-18252.785459999999</v>
      </c>
      <c r="AI74" s="416">
        <v>-26.611699999999999</v>
      </c>
      <c r="AJ74" s="416">
        <v>-18279.39716</v>
      </c>
      <c r="AK74" s="464" t="s">
        <v>542</v>
      </c>
      <c r="AL74" s="416"/>
      <c r="AM74" s="416">
        <v>431145.20974000008</v>
      </c>
      <c r="AN74" s="416">
        <v>-117519.48404</v>
      </c>
      <c r="AO74" s="416">
        <v>313625.72570000001</v>
      </c>
    </row>
    <row r="75" spans="1:42" s="417" customFormat="1" ht="12.2" customHeight="1">
      <c r="A75" s="422"/>
      <c r="B75" s="419"/>
      <c r="C75" s="419"/>
      <c r="D75" s="419"/>
      <c r="E75" s="419"/>
      <c r="F75" s="419"/>
      <c r="G75" s="419"/>
      <c r="H75" s="419"/>
      <c r="I75" s="419"/>
      <c r="J75" s="419"/>
      <c r="K75" s="419"/>
      <c r="L75" s="419"/>
      <c r="M75" s="422"/>
      <c r="N75" s="419"/>
      <c r="O75" s="419"/>
      <c r="P75" s="419"/>
      <c r="Q75" s="419"/>
      <c r="R75" s="419"/>
      <c r="S75" s="419"/>
      <c r="T75" s="419"/>
      <c r="U75" s="419"/>
      <c r="V75" s="419">
        <v>0</v>
      </c>
      <c r="W75" s="419">
        <v>0</v>
      </c>
      <c r="X75" s="419">
        <v>0</v>
      </c>
      <c r="Y75" s="422"/>
      <c r="Z75" s="419"/>
      <c r="AA75" s="419"/>
      <c r="AB75" s="419"/>
      <c r="AC75" s="419"/>
      <c r="AD75" s="419"/>
      <c r="AE75" s="419"/>
      <c r="AF75" s="419"/>
      <c r="AG75" s="419"/>
      <c r="AH75" s="419"/>
      <c r="AI75" s="419"/>
      <c r="AJ75" s="419"/>
      <c r="AK75" s="422"/>
      <c r="AL75" s="419"/>
      <c r="AM75" s="419"/>
      <c r="AN75" s="419"/>
      <c r="AO75" s="419"/>
    </row>
    <row r="76" spans="1:42" s="25" customFormat="1" ht="8.4499999999999993" customHeight="1">
      <c r="A76" s="421" t="s">
        <v>543</v>
      </c>
      <c r="B76" s="419">
        <v>17248.092049999999</v>
      </c>
      <c r="C76" s="419">
        <v>0</v>
      </c>
      <c r="D76" s="419">
        <v>17248.092049999999</v>
      </c>
      <c r="E76" s="419"/>
      <c r="F76" s="419">
        <v>36698.38809</v>
      </c>
      <c r="G76" s="419">
        <v>0</v>
      </c>
      <c r="H76" s="419">
        <v>36698.38809</v>
      </c>
      <c r="I76" s="419"/>
      <c r="J76" s="419">
        <v>4223.9156800000001</v>
      </c>
      <c r="K76" s="419">
        <v>0</v>
      </c>
      <c r="L76" s="419">
        <v>4223.9156800000001</v>
      </c>
      <c r="M76" s="421" t="s">
        <v>543</v>
      </c>
      <c r="N76" s="419">
        <v>18214.80618</v>
      </c>
      <c r="O76" s="419">
        <v>0</v>
      </c>
      <c r="P76" s="419">
        <v>18214.80618</v>
      </c>
      <c r="Q76" s="419"/>
      <c r="R76" s="419">
        <v>2288.1052400000003</v>
      </c>
      <c r="S76" s="419">
        <v>0</v>
      </c>
      <c r="T76" s="419">
        <v>2288.1052400000003</v>
      </c>
      <c r="U76" s="419"/>
      <c r="V76" s="419">
        <v>-953.76793000000009</v>
      </c>
      <c r="W76" s="419">
        <v>0</v>
      </c>
      <c r="X76" s="419">
        <v>-953.76793000000009</v>
      </c>
      <c r="Y76" s="421" t="s">
        <v>543</v>
      </c>
      <c r="Z76" s="419">
        <v>25007.721570000002</v>
      </c>
      <c r="AA76" s="419">
        <v>0</v>
      </c>
      <c r="AB76" s="419">
        <v>25007.721570000002</v>
      </c>
      <c r="AC76" s="419"/>
      <c r="AD76" s="419">
        <v>-659.92932999999994</v>
      </c>
      <c r="AE76" s="419">
        <v>0</v>
      </c>
      <c r="AF76" s="419">
        <v>-659.92932999999994</v>
      </c>
      <c r="AG76" s="419"/>
      <c r="AH76" s="419">
        <v>-4810.5809300000001</v>
      </c>
      <c r="AI76" s="419">
        <v>0</v>
      </c>
      <c r="AJ76" s="419">
        <v>-4810.5809300000001</v>
      </c>
      <c r="AK76" s="421" t="s">
        <v>543</v>
      </c>
      <c r="AL76" s="419"/>
      <c r="AM76" s="419">
        <v>97256.750619999992</v>
      </c>
      <c r="AN76" s="419">
        <v>0</v>
      </c>
      <c r="AO76" s="419">
        <v>97256.750619999992</v>
      </c>
    </row>
    <row r="77" spans="1:42" s="25" customFormat="1" ht="3.2" customHeight="1">
      <c r="A77" s="421"/>
      <c r="B77" s="419"/>
      <c r="C77" s="419"/>
      <c r="D77" s="419"/>
      <c r="E77" s="419"/>
      <c r="F77" s="419"/>
      <c r="G77" s="419"/>
      <c r="H77" s="419"/>
      <c r="I77" s="419"/>
      <c r="J77" s="419"/>
      <c r="K77" s="419"/>
      <c r="L77" s="419"/>
      <c r="M77" s="421"/>
      <c r="N77" s="419"/>
      <c r="O77" s="419"/>
      <c r="P77" s="419"/>
      <c r="Q77" s="419"/>
      <c r="R77" s="419"/>
      <c r="S77" s="419"/>
      <c r="T77" s="419"/>
      <c r="U77" s="419"/>
      <c r="V77" s="419">
        <v>0</v>
      </c>
      <c r="W77" s="419">
        <v>0</v>
      </c>
      <c r="X77" s="419">
        <v>0</v>
      </c>
      <c r="Y77" s="421"/>
      <c r="Z77" s="419"/>
      <c r="AA77" s="419"/>
      <c r="AB77" s="419"/>
      <c r="AC77" s="419"/>
      <c r="AD77" s="419"/>
      <c r="AE77" s="419"/>
      <c r="AF77" s="419"/>
      <c r="AG77" s="419"/>
      <c r="AH77" s="419"/>
      <c r="AI77" s="419"/>
      <c r="AJ77" s="419"/>
      <c r="AK77" s="421"/>
      <c r="AL77" s="419"/>
      <c r="AM77" s="419"/>
      <c r="AN77" s="419"/>
      <c r="AO77" s="419"/>
    </row>
    <row r="78" spans="1:42" s="417" customFormat="1" ht="7.5" customHeight="1">
      <c r="A78" s="422" t="s">
        <v>544</v>
      </c>
      <c r="B78" s="423">
        <v>77267.764939999994</v>
      </c>
      <c r="C78" s="423">
        <v>-30332.48072</v>
      </c>
      <c r="D78" s="423">
        <v>46935.284220000001</v>
      </c>
      <c r="E78" s="423"/>
      <c r="F78" s="423">
        <v>129386.26023</v>
      </c>
      <c r="G78" s="423">
        <v>-25883.181690000001</v>
      </c>
      <c r="H78" s="423">
        <v>103503.07854</v>
      </c>
      <c r="I78" s="423"/>
      <c r="J78" s="423">
        <v>11007.99901</v>
      </c>
      <c r="K78" s="423">
        <v>1688.2179100000001</v>
      </c>
      <c r="L78" s="423">
        <v>12696.216920000001</v>
      </c>
      <c r="M78" s="422" t="s">
        <v>544</v>
      </c>
      <c r="N78" s="423">
        <v>69067.427549999993</v>
      </c>
      <c r="O78" s="423">
        <v>-8643.69211</v>
      </c>
      <c r="P78" s="423">
        <v>60423.735439999997</v>
      </c>
      <c r="Q78" s="423"/>
      <c r="R78" s="423">
        <v>-17398.520579999997</v>
      </c>
      <c r="S78" s="423">
        <v>4499.4302699999998</v>
      </c>
      <c r="T78" s="423">
        <v>-12899.090310000001</v>
      </c>
      <c r="U78" s="423"/>
      <c r="V78" s="423">
        <v>33210.138980000003</v>
      </c>
      <c r="W78" s="423">
        <v>-65455.057890000004</v>
      </c>
      <c r="X78" s="423">
        <v>-32244.91891</v>
      </c>
      <c r="Y78" s="422" t="s">
        <v>544</v>
      </c>
      <c r="Z78" s="423">
        <v>42306.981090000001</v>
      </c>
      <c r="AA78" s="423">
        <v>11065.789769999999</v>
      </c>
      <c r="AB78" s="423">
        <v>53372.770859999997</v>
      </c>
      <c r="AC78" s="423"/>
      <c r="AD78" s="423">
        <v>2482.6124300000001</v>
      </c>
      <c r="AE78" s="423">
        <v>-4431.8978799999995</v>
      </c>
      <c r="AF78" s="423">
        <v>-1949.2854500000001</v>
      </c>
      <c r="AG78" s="423"/>
      <c r="AH78" s="423">
        <v>-13442.204529999999</v>
      </c>
      <c r="AI78" s="423">
        <v>-26.611699999999999</v>
      </c>
      <c r="AJ78" s="423">
        <v>-13468.81623</v>
      </c>
      <c r="AK78" s="422" t="s">
        <v>544</v>
      </c>
      <c r="AL78" s="423"/>
      <c r="AM78" s="423">
        <v>333888.45911999996</v>
      </c>
      <c r="AN78" s="423">
        <v>-117519.48404</v>
      </c>
      <c r="AO78" s="423">
        <v>216368.97507999997</v>
      </c>
    </row>
    <row r="79" spans="1:42" ht="9" customHeight="1" thickBot="1">
      <c r="A79" s="497"/>
      <c r="B79" s="498"/>
      <c r="C79" s="498"/>
      <c r="D79" s="498"/>
      <c r="E79" s="498"/>
      <c r="F79" s="498"/>
      <c r="G79" s="498"/>
      <c r="H79" s="498"/>
      <c r="I79" s="498"/>
      <c r="J79" s="498"/>
      <c r="K79" s="498"/>
      <c r="L79" s="498"/>
      <c r="M79" s="432"/>
      <c r="N79" s="432"/>
      <c r="O79" s="432"/>
      <c r="P79" s="432"/>
      <c r="Q79" s="432"/>
      <c r="R79" s="432"/>
      <c r="S79" s="432"/>
      <c r="T79" s="432"/>
      <c r="U79" s="432"/>
      <c r="V79" s="432"/>
      <c r="W79" s="432"/>
      <c r="X79" s="432"/>
      <c r="Y79" s="432"/>
      <c r="Z79" s="499"/>
      <c r="AA79" s="499"/>
      <c r="AB79" s="499"/>
      <c r="AC79" s="499"/>
      <c r="AD79" s="499"/>
      <c r="AE79" s="499"/>
      <c r="AF79" s="499"/>
      <c r="AG79" s="499"/>
      <c r="AH79" s="499"/>
      <c r="AI79" s="499"/>
      <c r="AJ79" s="499"/>
      <c r="AK79" s="432"/>
      <c r="AL79" s="499"/>
      <c r="AM79" s="499"/>
      <c r="AN79" s="499"/>
      <c r="AO79" s="499"/>
    </row>
    <row r="80" spans="1:42" s="501" customFormat="1" ht="16.5" customHeight="1" thickTop="1">
      <c r="A80" s="26" t="s">
        <v>440</v>
      </c>
      <c r="B80" s="500"/>
      <c r="M80" s="26" t="s">
        <v>440</v>
      </c>
      <c r="Y80" s="26" t="s">
        <v>440</v>
      </c>
      <c r="AK80" s="26" t="s">
        <v>440</v>
      </c>
    </row>
    <row r="81" spans="2:41" ht="12.2" customHeight="1">
      <c r="B81" s="502"/>
      <c r="C81" s="502"/>
      <c r="D81" s="502"/>
      <c r="E81" s="502"/>
      <c r="F81" s="502"/>
      <c r="G81" s="502"/>
      <c r="H81" s="502"/>
      <c r="I81" s="502"/>
      <c r="J81" s="502"/>
      <c r="K81" s="502"/>
      <c r="L81" s="502"/>
      <c r="M81" s="469"/>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95"/>
      <c r="AL81" s="502"/>
      <c r="AM81" s="502"/>
      <c r="AN81" s="502"/>
      <c r="AO81" s="502"/>
    </row>
    <row r="82" spans="2:41" ht="12.2" customHeight="1">
      <c r="B82" s="503"/>
      <c r="C82" s="504"/>
      <c r="D82" s="503"/>
      <c r="E82" s="504"/>
      <c r="F82" s="504"/>
      <c r="G82" s="504"/>
      <c r="H82" s="503"/>
      <c r="I82" s="503"/>
      <c r="J82" s="503"/>
      <c r="K82" s="503"/>
      <c r="L82" s="503"/>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3"/>
    </row>
    <row r="83" spans="2:41" ht="12.2" customHeight="1">
      <c r="B83" s="504"/>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row>
    <row r="84" spans="2:41" ht="12.2" customHeight="1">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row>
    <row r="85" spans="2:41" ht="12.2" customHeight="1"/>
    <row r="86" spans="2:41" ht="12.2" customHeight="1"/>
    <row r="87" spans="2:41" ht="12.2" customHeight="1"/>
    <row r="88" spans="2:41" ht="12.2" customHeight="1"/>
    <row r="89" spans="2:41" ht="12.2" customHeight="1"/>
    <row r="90" spans="2:41" ht="12.2" customHeight="1"/>
    <row r="91" spans="2:41" ht="12.2" customHeight="1"/>
    <row r="92" spans="2:41" ht="12.2" customHeight="1"/>
    <row r="93" spans="2:41" ht="12.2" customHeight="1"/>
    <row r="94" spans="2:41" ht="12.2" customHeight="1"/>
    <row r="95" spans="2:41" ht="12.2" customHeight="1"/>
    <row r="96" spans="2:41" ht="12.2" customHeight="1"/>
    <row r="97" ht="12.2" customHeight="1"/>
    <row r="98" ht="12.2" customHeight="1"/>
    <row r="99" ht="12.2" customHeight="1"/>
    <row r="100" ht="12.2" customHeight="1"/>
    <row r="101" ht="12.2" customHeight="1"/>
    <row r="102" ht="12.2" customHeight="1"/>
    <row r="103" ht="12.2" customHeight="1"/>
    <row r="104" ht="12.2" customHeight="1"/>
    <row r="105" ht="12.2" customHeight="1"/>
    <row r="106" ht="12.2" customHeight="1"/>
    <row r="107" ht="12.2" customHeight="1"/>
    <row r="108" ht="12.2" customHeight="1"/>
    <row r="109" ht="12.2" customHeight="1"/>
    <row r="110" ht="12.2" customHeight="1"/>
    <row r="111" ht="12.2" customHeight="1"/>
    <row r="112" ht="12.2" customHeight="1"/>
    <row r="113" ht="12.2" customHeight="1"/>
    <row r="114" ht="12.2" customHeight="1"/>
    <row r="115" ht="12.2" customHeight="1"/>
    <row r="116" ht="12.2" customHeight="1"/>
    <row r="117" ht="12.2" customHeight="1"/>
    <row r="118" ht="12.2" customHeight="1"/>
    <row r="119" ht="12.2" customHeight="1"/>
    <row r="120" ht="12.2" customHeight="1"/>
    <row r="121" ht="12.2" customHeight="1"/>
    <row r="122" ht="12.2" customHeight="1"/>
    <row r="123" ht="12.2" customHeight="1"/>
    <row r="124" ht="12.2" customHeight="1"/>
    <row r="125" ht="12.2" customHeight="1"/>
    <row r="126" ht="12.2" customHeight="1"/>
    <row r="127" ht="12.2" customHeight="1"/>
    <row r="128" ht="12.2" customHeight="1"/>
    <row r="129" ht="12.2" customHeight="1"/>
    <row r="130" ht="12.2" customHeight="1"/>
    <row r="131" ht="12.2" customHeight="1"/>
    <row r="132" ht="12.2" customHeight="1"/>
    <row r="133" ht="12.2" customHeight="1"/>
    <row r="134" ht="12.2" customHeight="1"/>
    <row r="135" ht="12.2" customHeight="1"/>
    <row r="136" ht="12.2" customHeight="1"/>
    <row r="137" ht="12.2" customHeight="1"/>
    <row r="138" ht="12.2" customHeight="1"/>
    <row r="139" ht="12.2" customHeight="1"/>
    <row r="140" ht="12.2" customHeight="1"/>
    <row r="141" ht="12.2" customHeight="1"/>
    <row r="142" ht="12.2" customHeight="1"/>
    <row r="143" ht="12.2" customHeight="1"/>
    <row r="144" ht="12.2" customHeight="1"/>
    <row r="145" ht="12.2" customHeight="1"/>
    <row r="146" ht="12.2" customHeight="1"/>
    <row r="147" ht="12.2" customHeight="1"/>
    <row r="148" ht="12.2" customHeight="1"/>
    <row r="149" ht="12.2" customHeight="1"/>
    <row r="150" ht="12.2" customHeight="1"/>
    <row r="151" ht="12.2" customHeight="1"/>
    <row r="152" ht="12.2" customHeight="1"/>
    <row r="153" ht="12.2" customHeight="1"/>
    <row r="154" ht="12.2" customHeight="1"/>
    <row r="155" ht="12.2" customHeight="1"/>
    <row r="156" ht="12.2" customHeight="1"/>
    <row r="157" ht="12.2" customHeight="1"/>
    <row r="158" ht="12.2" customHeight="1"/>
    <row r="159" ht="12.2" customHeight="1"/>
    <row r="160" ht="12.2" customHeight="1"/>
    <row r="161" ht="12.2" customHeight="1"/>
    <row r="162" ht="12.2" customHeight="1"/>
    <row r="163" ht="12.2" customHeight="1"/>
    <row r="164" ht="12.2" customHeight="1"/>
    <row r="165" ht="12.2" customHeight="1"/>
    <row r="166" ht="12.2" customHeight="1"/>
    <row r="167" ht="12.2" customHeight="1"/>
    <row r="168" ht="12.2" customHeight="1"/>
    <row r="169" ht="12.2" customHeight="1"/>
    <row r="170" ht="12.2" customHeight="1"/>
    <row r="171" ht="12.2" customHeight="1"/>
    <row r="172" ht="12.2" customHeight="1"/>
    <row r="173" ht="12.2" customHeight="1"/>
    <row r="174" ht="12.2" customHeight="1"/>
    <row r="175" ht="12.2" customHeight="1"/>
    <row r="176" ht="12.2" customHeight="1"/>
    <row r="177" ht="12.2" customHeight="1"/>
    <row r="178" ht="12.2" customHeight="1"/>
    <row r="179" ht="12.2" customHeight="1"/>
    <row r="180" ht="12.2" customHeight="1"/>
    <row r="181" ht="12.2" customHeight="1"/>
    <row r="182" ht="12.2" customHeight="1"/>
    <row r="183" ht="12.2" customHeight="1"/>
    <row r="184" ht="12.2" customHeight="1"/>
    <row r="185" ht="12.2" customHeight="1"/>
    <row r="186" ht="12.2" customHeight="1"/>
    <row r="187" ht="12.2" customHeight="1"/>
    <row r="188" ht="12.2" customHeight="1"/>
    <row r="189" ht="12.2" customHeight="1"/>
    <row r="190" ht="12.2" customHeight="1"/>
    <row r="191" ht="12.2" customHeight="1"/>
    <row r="192" ht="12.2" customHeight="1"/>
    <row r="193" ht="12.2" customHeight="1"/>
    <row r="194" ht="12.2" customHeight="1"/>
    <row r="195" ht="12.2" customHeight="1"/>
    <row r="196" ht="12.2" customHeight="1"/>
    <row r="197" ht="12.2" customHeight="1"/>
    <row r="198" ht="12.2" customHeight="1"/>
    <row r="199" ht="12.2" customHeight="1"/>
    <row r="200" ht="12.2" customHeight="1"/>
    <row r="201" ht="12.2" customHeight="1"/>
    <row r="202" ht="12.2" customHeight="1"/>
    <row r="203" ht="12.2" customHeight="1"/>
    <row r="204" ht="12.2" customHeight="1"/>
    <row r="205" ht="12.2" customHeight="1"/>
    <row r="206" ht="12.2" customHeight="1"/>
    <row r="207" ht="12.2" customHeight="1"/>
    <row r="208" ht="12.2" customHeight="1"/>
    <row r="209" ht="12.2" customHeight="1"/>
    <row r="210" ht="12.2" customHeight="1"/>
    <row r="211" ht="12.2" customHeight="1"/>
    <row r="212" ht="12.2" customHeight="1"/>
    <row r="213" ht="12.2" customHeight="1"/>
    <row r="214" ht="12.2" customHeight="1"/>
    <row r="215" ht="12.2" customHeight="1"/>
    <row r="216" ht="12.2" customHeight="1"/>
    <row r="217" ht="12.2" customHeight="1"/>
    <row r="218" ht="12.2" customHeight="1"/>
    <row r="219" ht="12.2" customHeight="1"/>
    <row r="220" ht="12.2" customHeight="1"/>
    <row r="221" ht="12.2" customHeight="1"/>
    <row r="222" ht="12.2" customHeight="1"/>
    <row r="223" ht="12.2" customHeight="1"/>
    <row r="224" ht="12.2" customHeight="1"/>
    <row r="225" ht="12.2" customHeight="1"/>
    <row r="226" ht="12.2" customHeight="1"/>
    <row r="227" ht="12.2" customHeight="1"/>
    <row r="228" ht="12.2" customHeight="1"/>
    <row r="229" ht="12.2" customHeight="1"/>
    <row r="230" ht="12.2" customHeight="1"/>
    <row r="231" ht="12.2" customHeight="1"/>
    <row r="232" ht="12.2" customHeight="1"/>
    <row r="233" ht="12.2" customHeight="1"/>
    <row r="234" ht="12.2" customHeight="1"/>
    <row r="235" ht="12.2" customHeight="1"/>
    <row r="236" ht="12.2" customHeight="1"/>
    <row r="237" ht="12.2" customHeight="1"/>
    <row r="238" ht="12.2" customHeight="1"/>
    <row r="239" ht="12.2" customHeight="1"/>
    <row r="240" ht="12.2" customHeight="1"/>
    <row r="241" ht="12.2" customHeight="1"/>
    <row r="242" ht="12.2" customHeight="1"/>
    <row r="243" ht="12.2" customHeight="1"/>
    <row r="244" ht="12.2" customHeight="1"/>
    <row r="245" ht="12.2" customHeight="1"/>
    <row r="246" ht="12.2" customHeight="1"/>
    <row r="247" ht="12.2" customHeight="1"/>
    <row r="248" ht="12.2" customHeight="1"/>
    <row r="249" ht="12.2" customHeight="1"/>
    <row r="250" ht="12.2" customHeight="1"/>
    <row r="251" ht="12.2" customHeight="1"/>
    <row r="252" ht="12.2" customHeight="1"/>
    <row r="253" ht="12.2" customHeight="1"/>
    <row r="254" ht="12.2" customHeight="1"/>
    <row r="255" ht="12.2" customHeight="1"/>
    <row r="256" ht="12.2" customHeight="1"/>
    <row r="257" ht="12.2" customHeight="1"/>
    <row r="258" ht="12.2" customHeight="1"/>
    <row r="259" ht="12.2" customHeight="1"/>
    <row r="260" ht="12.2" customHeight="1"/>
    <row r="261" ht="12.2" customHeight="1"/>
    <row r="262" ht="12.2" customHeight="1"/>
    <row r="263" ht="12.2" customHeight="1"/>
    <row r="264" ht="12.2" customHeight="1"/>
    <row r="265" ht="12.2" customHeight="1"/>
    <row r="266" ht="12.2" customHeight="1"/>
    <row r="267" ht="12.2" customHeight="1"/>
    <row r="268" ht="12.2" customHeight="1"/>
    <row r="269" ht="12.2" customHeight="1"/>
    <row r="270" ht="12.2" customHeight="1"/>
    <row r="271" ht="12.2" customHeight="1"/>
    <row r="272" ht="12.2" customHeight="1"/>
    <row r="273" ht="12.2" customHeight="1"/>
    <row r="274" ht="12.2" customHeight="1"/>
    <row r="275" ht="12.2" customHeight="1"/>
    <row r="276" ht="12.2" customHeight="1"/>
    <row r="277" ht="12.2" customHeight="1"/>
    <row r="278" ht="12.2" customHeight="1"/>
    <row r="279" ht="12.2" customHeight="1"/>
    <row r="280" ht="12.2" customHeight="1"/>
    <row r="281" ht="12.2" customHeight="1"/>
    <row r="282" ht="12.2" customHeight="1"/>
    <row r="283" ht="12.2" customHeight="1"/>
    <row r="284" ht="12.2" customHeight="1"/>
    <row r="285" ht="12.2" customHeight="1"/>
    <row r="286" ht="12.2" customHeight="1"/>
    <row r="287" ht="12.2" customHeight="1"/>
    <row r="288" ht="12.2" customHeight="1"/>
    <row r="289" ht="12.2" customHeight="1"/>
    <row r="290" ht="12.2" customHeight="1"/>
    <row r="291" ht="12.2" customHeight="1"/>
    <row r="292" ht="12.2" customHeight="1"/>
    <row r="293" ht="12.2" customHeight="1"/>
    <row r="294" ht="12.2" customHeight="1"/>
    <row r="295" ht="12.2" customHeight="1"/>
    <row r="296" ht="12.2" customHeight="1"/>
    <row r="297" ht="12.2" customHeight="1"/>
    <row r="298" ht="12.2" customHeight="1"/>
    <row r="299" ht="12.2" customHeight="1"/>
    <row r="300" ht="12.2" customHeight="1"/>
    <row r="301" ht="12.2" customHeight="1"/>
    <row r="302" ht="12.2" customHeight="1"/>
    <row r="303" ht="12.2" customHeight="1"/>
    <row r="304" ht="12.2" customHeight="1"/>
    <row r="305" ht="12.2" customHeight="1"/>
    <row r="306" ht="12.2" customHeight="1"/>
    <row r="307" ht="12.2" customHeight="1"/>
    <row r="308" ht="12.2" customHeight="1"/>
    <row r="309" ht="12.2" customHeight="1"/>
    <row r="310" ht="12.2" customHeight="1"/>
    <row r="311" ht="12.2" customHeight="1"/>
    <row r="312" ht="12.2" customHeight="1"/>
    <row r="313" ht="12.2" customHeight="1"/>
    <row r="314" ht="12.2" customHeight="1"/>
    <row r="315" ht="12.2" customHeight="1"/>
    <row r="316" ht="12.2" customHeight="1"/>
    <row r="317" ht="12.2" customHeight="1"/>
    <row r="318" ht="12.2" customHeight="1"/>
  </sheetData>
  <mergeCells count="22">
    <mergeCell ref="Z6:AB6"/>
    <mergeCell ref="AD6:AF6"/>
    <mergeCell ref="AH6:AJ6"/>
    <mergeCell ref="AM6:AO6"/>
    <mergeCell ref="A4:L4"/>
    <mergeCell ref="M4:X4"/>
    <mergeCell ref="Y4:AJ4"/>
    <mergeCell ref="AK4:AO4"/>
    <mergeCell ref="B6:D6"/>
    <mergeCell ref="F6:H6"/>
    <mergeCell ref="J6:L6"/>
    <mergeCell ref="N6:P6"/>
    <mergeCell ref="R6:T6"/>
    <mergeCell ref="V6:X6"/>
    <mergeCell ref="A2:L2"/>
    <mergeCell ref="M2:X2"/>
    <mergeCell ref="Y2:AJ2"/>
    <mergeCell ref="AK2:AO2"/>
    <mergeCell ref="A3:L3"/>
    <mergeCell ref="M3:X3"/>
    <mergeCell ref="Y3:AJ3"/>
    <mergeCell ref="AK3:AO3"/>
  </mergeCells>
  <hyperlinks>
    <hyperlink ref="A1" location="Índice!A1" display="Volver al Índice" xr:uid="{882D9854-874B-4B2C-957A-1C77E37139D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7423-AEE1-4BC7-AC82-45E00BFF7512}">
  <sheetPr>
    <pageSetUpPr fitToPage="1"/>
  </sheetPr>
  <dimension ref="A1:AR200"/>
  <sheetViews>
    <sheetView showGridLines="0" zoomScaleNormal="100" zoomScaleSheetLayoutView="80" workbookViewId="0"/>
  </sheetViews>
  <sheetFormatPr baseColWidth="10" defaultColWidth="11.42578125" defaultRowHeight="12.75"/>
  <cols>
    <col min="1" max="1" width="42.42578125" style="700" customWidth="1"/>
    <col min="2" max="6" width="12.5703125" style="700" customWidth="1"/>
    <col min="7" max="7" width="14.42578125" style="700" customWidth="1"/>
    <col min="8" max="8" width="12.5703125" style="700" customWidth="1"/>
    <col min="9" max="10" width="12.28515625" style="700" customWidth="1"/>
    <col min="11" max="11" width="12.5703125" style="700" customWidth="1"/>
    <col min="12" max="12" width="11.42578125" style="700"/>
    <col min="13" max="13" width="12" style="700" customWidth="1"/>
    <col min="14" max="16384" width="11.42578125" style="700"/>
  </cols>
  <sheetData>
    <row r="1" spans="1:13" ht="15.75" customHeight="1">
      <c r="A1" s="1228" t="s">
        <v>1038</v>
      </c>
      <c r="B1" s="699"/>
      <c r="C1" s="699"/>
      <c r="D1" s="699"/>
      <c r="E1" s="699"/>
      <c r="F1" s="699"/>
      <c r="G1" s="699"/>
      <c r="H1" s="699"/>
      <c r="I1" s="699"/>
      <c r="J1" s="699"/>
      <c r="K1" s="699"/>
    </row>
    <row r="2" spans="1:13" s="702" customFormat="1" ht="21.95" customHeight="1">
      <c r="A2" s="701" t="s">
        <v>677</v>
      </c>
      <c r="B2" s="701"/>
      <c r="C2" s="701"/>
      <c r="D2" s="701"/>
      <c r="E2" s="701"/>
      <c r="F2" s="701"/>
      <c r="G2" s="701"/>
      <c r="H2" s="701"/>
      <c r="I2" s="701"/>
      <c r="J2" s="701"/>
      <c r="K2" s="701"/>
    </row>
    <row r="3" spans="1:13" s="704" customFormat="1" ht="18.75">
      <c r="A3" s="703">
        <v>45657</v>
      </c>
      <c r="B3" s="703"/>
      <c r="C3" s="703"/>
      <c r="D3" s="703"/>
      <c r="E3" s="703"/>
      <c r="F3" s="703"/>
      <c r="G3" s="703"/>
      <c r="H3" s="703"/>
      <c r="I3" s="703"/>
      <c r="J3" s="703"/>
      <c r="K3" s="703"/>
    </row>
    <row r="4" spans="1:13" s="706" customFormat="1" ht="16.5">
      <c r="A4" s="705" t="s">
        <v>678</v>
      </c>
      <c r="B4" s="705"/>
      <c r="C4" s="705"/>
      <c r="D4" s="705"/>
      <c r="E4" s="705"/>
      <c r="F4" s="705"/>
      <c r="G4" s="705"/>
      <c r="H4" s="705"/>
      <c r="I4" s="705"/>
      <c r="J4" s="705"/>
      <c r="K4" s="705"/>
    </row>
    <row r="5" spans="1:13" ht="13.5" thickBot="1">
      <c r="A5" s="707"/>
      <c r="B5" s="708"/>
      <c r="C5" s="708"/>
      <c r="D5" s="708"/>
      <c r="E5" s="708"/>
      <c r="F5" s="708"/>
      <c r="G5" s="708"/>
      <c r="H5" s="708"/>
      <c r="I5" s="708"/>
      <c r="J5" s="708"/>
      <c r="K5" s="708"/>
    </row>
    <row r="6" spans="1:13" ht="52.5" customHeight="1">
      <c r="A6" s="709"/>
      <c r="B6" s="710" t="s">
        <v>28</v>
      </c>
      <c r="C6" s="710" t="s">
        <v>29</v>
      </c>
      <c r="D6" s="710" t="s">
        <v>30</v>
      </c>
      <c r="E6" s="710" t="s">
        <v>31</v>
      </c>
      <c r="F6" s="710" t="s">
        <v>494</v>
      </c>
      <c r="G6" s="710" t="s">
        <v>33</v>
      </c>
      <c r="H6" s="710" t="s">
        <v>34</v>
      </c>
      <c r="I6" s="710" t="s">
        <v>35</v>
      </c>
      <c r="J6" s="710" t="s">
        <v>36</v>
      </c>
      <c r="K6" s="711" t="s">
        <v>395</v>
      </c>
    </row>
    <row r="7" spans="1:13" s="715" customFormat="1" ht="26.1" customHeight="1">
      <c r="A7" s="712" t="s">
        <v>679</v>
      </c>
      <c r="B7" s="712"/>
      <c r="C7" s="713"/>
      <c r="D7" s="713"/>
      <c r="E7" s="713"/>
      <c r="F7" s="713"/>
      <c r="G7" s="713"/>
      <c r="H7" s="713"/>
      <c r="I7" s="713"/>
      <c r="J7" s="713"/>
      <c r="K7" s="714"/>
    </row>
    <row r="8" spans="1:13" s="715" customFormat="1" ht="16.5" customHeight="1">
      <c r="A8" s="716" t="s">
        <v>680</v>
      </c>
      <c r="B8" s="717">
        <v>21.312546271082294</v>
      </c>
      <c r="C8" s="717">
        <v>20.61</v>
      </c>
      <c r="D8" s="717">
        <v>18.150000000000002</v>
      </c>
      <c r="E8" s="717">
        <v>25.25</v>
      </c>
      <c r="F8" s="717">
        <v>12.16</v>
      </c>
      <c r="G8" s="717">
        <v>17.440000000000001</v>
      </c>
      <c r="H8" s="717">
        <v>16.690000000000001</v>
      </c>
      <c r="I8" s="717">
        <v>11.66</v>
      </c>
      <c r="J8" s="717">
        <v>24.52</v>
      </c>
      <c r="K8" s="717">
        <v>19.53451836264216</v>
      </c>
    </row>
    <row r="9" spans="1:13" s="715" customFormat="1" ht="13.7" customHeight="1">
      <c r="A9" s="718" t="s">
        <v>681</v>
      </c>
      <c r="B9" s="717">
        <v>2.72</v>
      </c>
      <c r="C9" s="717">
        <v>4.75</v>
      </c>
      <c r="D9" s="717">
        <v>6.15</v>
      </c>
      <c r="E9" s="717">
        <v>4.62</v>
      </c>
      <c r="F9" s="717">
        <v>3.07</v>
      </c>
      <c r="G9" s="717">
        <v>3.71</v>
      </c>
      <c r="H9" s="717">
        <v>4.08</v>
      </c>
      <c r="I9" s="717">
        <v>6.97</v>
      </c>
      <c r="J9" s="717">
        <v>1.68</v>
      </c>
      <c r="K9" s="717">
        <v>4.1100000000000003</v>
      </c>
      <c r="L9" s="719"/>
      <c r="M9" s="720"/>
    </row>
    <row r="10" spans="1:13" s="715" customFormat="1" ht="21.95" customHeight="1">
      <c r="A10" s="16" t="s">
        <v>682</v>
      </c>
      <c r="B10" s="721"/>
      <c r="C10" s="721"/>
      <c r="D10" s="721"/>
      <c r="E10" s="721"/>
      <c r="F10" s="721"/>
      <c r="G10" s="721"/>
      <c r="H10" s="721"/>
      <c r="I10" s="721"/>
      <c r="J10" s="721"/>
      <c r="K10" s="721"/>
      <c r="L10" s="721"/>
      <c r="M10" s="720"/>
    </row>
    <row r="11" spans="1:13" s="715" customFormat="1" ht="13.7" customHeight="1">
      <c r="A11" s="15" t="s">
        <v>683</v>
      </c>
      <c r="B11" s="717">
        <v>5.14</v>
      </c>
      <c r="C11" s="717">
        <v>6.24</v>
      </c>
      <c r="D11" s="717">
        <v>6.27</v>
      </c>
      <c r="E11" s="717">
        <v>3.78</v>
      </c>
      <c r="F11" s="717">
        <v>8.7200000000000006</v>
      </c>
      <c r="G11" s="717">
        <v>5.41</v>
      </c>
      <c r="H11" s="717">
        <v>5.97</v>
      </c>
      <c r="I11" s="717">
        <v>9.2899999999999991</v>
      </c>
      <c r="J11" s="717">
        <v>4.1900000000000004</v>
      </c>
      <c r="K11" s="717">
        <v>5.83</v>
      </c>
      <c r="L11" s="719"/>
      <c r="M11" s="720"/>
    </row>
    <row r="12" spans="1:13" s="715" customFormat="1" ht="13.7" customHeight="1">
      <c r="A12" s="15" t="s">
        <v>684</v>
      </c>
      <c r="B12" s="717">
        <v>4.74</v>
      </c>
      <c r="C12" s="717">
        <v>3.48</v>
      </c>
      <c r="D12" s="717">
        <v>4.13</v>
      </c>
      <c r="E12" s="717">
        <v>4.38</v>
      </c>
      <c r="F12" s="717">
        <v>5.98</v>
      </c>
      <c r="G12" s="717">
        <v>4.99</v>
      </c>
      <c r="H12" s="717">
        <v>4.38</v>
      </c>
      <c r="I12" s="717">
        <v>6.49</v>
      </c>
      <c r="J12" s="717">
        <v>2.4700000000000002</v>
      </c>
      <c r="K12" s="717">
        <v>4.26</v>
      </c>
      <c r="L12" s="719"/>
      <c r="M12" s="720"/>
    </row>
    <row r="13" spans="1:13" s="715" customFormat="1" ht="13.7" customHeight="1">
      <c r="A13" s="15" t="s">
        <v>685</v>
      </c>
      <c r="B13" s="717">
        <v>8.3000000000000007</v>
      </c>
      <c r="C13" s="717">
        <v>0.15</v>
      </c>
      <c r="D13" s="717">
        <v>2.2999999999999998</v>
      </c>
      <c r="E13" s="717">
        <v>3.03</v>
      </c>
      <c r="F13" s="717">
        <v>5.81</v>
      </c>
      <c r="G13" s="717">
        <v>1.1299999999999999</v>
      </c>
      <c r="H13" s="717">
        <v>1.22</v>
      </c>
      <c r="I13" s="717">
        <v>2.98</v>
      </c>
      <c r="J13" s="717">
        <v>1.1599999999999999</v>
      </c>
      <c r="K13" s="717">
        <v>2.52</v>
      </c>
      <c r="L13" s="719"/>
      <c r="M13" s="720"/>
    </row>
    <row r="14" spans="1:13" s="715" customFormat="1" ht="13.7" customHeight="1">
      <c r="A14" s="15" t="s">
        <v>686</v>
      </c>
      <c r="B14" s="717">
        <v>263.58999999999997</v>
      </c>
      <c r="C14" s="717">
        <v>122.11</v>
      </c>
      <c r="D14" s="717">
        <v>110.21</v>
      </c>
      <c r="E14" s="717">
        <v>259.27</v>
      </c>
      <c r="F14" s="717">
        <v>152.12</v>
      </c>
      <c r="G14" s="717">
        <v>148.22999999999999</v>
      </c>
      <c r="H14" s="717">
        <v>164.54</v>
      </c>
      <c r="I14" s="717">
        <v>107.31</v>
      </c>
      <c r="J14" s="717">
        <v>135.13</v>
      </c>
      <c r="K14" s="717">
        <v>155.74</v>
      </c>
      <c r="L14" s="719"/>
      <c r="M14" s="720"/>
    </row>
    <row r="15" spans="1:13" s="715" customFormat="1" ht="21.95" customHeight="1">
      <c r="A15" s="712" t="s">
        <v>687</v>
      </c>
      <c r="B15" s="721"/>
      <c r="C15" s="721"/>
      <c r="D15" s="721"/>
      <c r="E15" s="721"/>
      <c r="F15" s="721"/>
      <c r="G15" s="721"/>
      <c r="H15" s="721"/>
      <c r="I15" s="721"/>
      <c r="J15" s="721"/>
      <c r="K15" s="721"/>
      <c r="L15" s="721"/>
      <c r="M15" s="720"/>
    </row>
    <row r="16" spans="1:13" s="715" customFormat="1" ht="13.7" customHeight="1">
      <c r="A16" s="718" t="s">
        <v>688</v>
      </c>
      <c r="B16" s="717">
        <v>11.2</v>
      </c>
      <c r="C16" s="717">
        <v>13.77</v>
      </c>
      <c r="D16" s="717">
        <v>11.29</v>
      </c>
      <c r="E16" s="717">
        <v>9.98</v>
      </c>
      <c r="F16" s="717">
        <v>17.87</v>
      </c>
      <c r="G16" s="717">
        <v>16.850000000000001</v>
      </c>
      <c r="H16" s="717">
        <v>9.81</v>
      </c>
      <c r="I16" s="717">
        <v>9.36</v>
      </c>
      <c r="J16" s="717" t="s">
        <v>689</v>
      </c>
      <c r="K16" s="717">
        <v>12.72</v>
      </c>
      <c r="L16" s="719"/>
      <c r="M16" s="720"/>
    </row>
    <row r="17" spans="1:13" s="715" customFormat="1" ht="13.7" customHeight="1">
      <c r="A17" s="718" t="s">
        <v>690</v>
      </c>
      <c r="B17" s="717">
        <v>42.55</v>
      </c>
      <c r="C17" s="717">
        <v>50.69</v>
      </c>
      <c r="D17" s="717">
        <v>61.14</v>
      </c>
      <c r="E17" s="717">
        <v>36.619999999999997</v>
      </c>
      <c r="F17" s="717">
        <v>67.72</v>
      </c>
      <c r="G17" s="717">
        <v>52.92</v>
      </c>
      <c r="H17" s="717">
        <v>57.37</v>
      </c>
      <c r="I17" s="717">
        <v>64.47</v>
      </c>
      <c r="J17" s="717">
        <v>70.55</v>
      </c>
      <c r="K17" s="717">
        <v>50.81</v>
      </c>
      <c r="L17" s="719"/>
      <c r="M17" s="720"/>
    </row>
    <row r="18" spans="1:13" s="715" customFormat="1" ht="13.7" customHeight="1">
      <c r="A18" s="718" t="s">
        <v>691</v>
      </c>
      <c r="B18" s="717">
        <v>88.19</v>
      </c>
      <c r="C18" s="717">
        <v>90.79</v>
      </c>
      <c r="D18" s="717">
        <v>94.91</v>
      </c>
      <c r="E18" s="717">
        <v>88.53</v>
      </c>
      <c r="F18" s="717">
        <v>97.02</v>
      </c>
      <c r="G18" s="717">
        <v>69.53</v>
      </c>
      <c r="H18" s="717">
        <v>83.46</v>
      </c>
      <c r="I18" s="717">
        <v>96.85</v>
      </c>
      <c r="J18" s="717">
        <v>88.8</v>
      </c>
      <c r="K18" s="717">
        <v>87.4</v>
      </c>
      <c r="L18" s="719"/>
      <c r="M18" s="720"/>
    </row>
    <row r="19" spans="1:13" s="715" customFormat="1" ht="13.7" customHeight="1">
      <c r="A19" s="718" t="s">
        <v>692</v>
      </c>
      <c r="B19" s="717">
        <v>28.04</v>
      </c>
      <c r="C19" s="717">
        <v>32</v>
      </c>
      <c r="D19" s="717">
        <v>24.3</v>
      </c>
      <c r="E19" s="717">
        <v>31.46</v>
      </c>
      <c r="F19" s="717">
        <v>36.67</v>
      </c>
      <c r="G19" s="717">
        <v>27.27</v>
      </c>
      <c r="H19" s="717">
        <v>20.55</v>
      </c>
      <c r="I19" s="717">
        <v>22.74</v>
      </c>
      <c r="J19" s="717" t="s">
        <v>689</v>
      </c>
      <c r="K19" s="717">
        <v>28.29</v>
      </c>
      <c r="L19" s="719"/>
      <c r="M19" s="720"/>
    </row>
    <row r="20" spans="1:13" s="715" customFormat="1" ht="13.7" customHeight="1">
      <c r="A20" s="718" t="s">
        <v>693</v>
      </c>
      <c r="B20" s="722">
        <v>0</v>
      </c>
      <c r="C20" s="722">
        <v>624</v>
      </c>
      <c r="D20" s="722">
        <v>866</v>
      </c>
      <c r="E20" s="723">
        <v>891</v>
      </c>
      <c r="F20" s="722">
        <v>462</v>
      </c>
      <c r="G20" s="722">
        <v>1156</v>
      </c>
      <c r="H20" s="722">
        <v>5595</v>
      </c>
      <c r="I20" s="723">
        <v>787</v>
      </c>
      <c r="J20" s="723">
        <v>655</v>
      </c>
      <c r="K20" s="722">
        <v>908</v>
      </c>
      <c r="L20" s="724"/>
      <c r="M20" s="720"/>
    </row>
    <row r="21" spans="1:13" s="715" customFormat="1" ht="13.7" customHeight="1">
      <c r="A21" s="718" t="s">
        <v>694</v>
      </c>
      <c r="B21" s="722">
        <v>10156.173308943089</v>
      </c>
      <c r="C21" s="722">
        <v>22711.818120967742</v>
      </c>
      <c r="D21" s="722">
        <v>13288.078289256198</v>
      </c>
      <c r="E21" s="723">
        <v>5114.7435930232559</v>
      </c>
      <c r="F21" s="722">
        <v>7940.7351875000004</v>
      </c>
      <c r="G21" s="722">
        <v>13486.25481111111</v>
      </c>
      <c r="H21" s="722">
        <v>0</v>
      </c>
      <c r="I21" s="722">
        <v>11123.606387755102</v>
      </c>
      <c r="J21" s="722">
        <v>48972.889000000003</v>
      </c>
      <c r="K21" s="722">
        <v>12134.365665266108</v>
      </c>
      <c r="L21" s="724"/>
      <c r="M21" s="720"/>
    </row>
    <row r="22" spans="1:13" s="715" customFormat="1" ht="21.95" customHeight="1">
      <c r="A22" s="712" t="s">
        <v>695</v>
      </c>
      <c r="B22" s="721"/>
      <c r="C22" s="721"/>
      <c r="D22" s="721"/>
      <c r="E22" s="721"/>
      <c r="F22" s="721"/>
      <c r="G22" s="721"/>
      <c r="H22" s="721"/>
      <c r="I22" s="721"/>
      <c r="J22" s="721"/>
      <c r="K22" s="721"/>
      <c r="L22" s="721"/>
      <c r="M22" s="720"/>
    </row>
    <row r="23" spans="1:13" s="715" customFormat="1" ht="13.7" customHeight="1">
      <c r="A23" s="718" t="s">
        <v>696</v>
      </c>
      <c r="B23" s="717">
        <v>6.37</v>
      </c>
      <c r="C23" s="717">
        <v>11.45</v>
      </c>
      <c r="D23" s="717">
        <v>3.09</v>
      </c>
      <c r="E23" s="717">
        <v>17.12</v>
      </c>
      <c r="F23" s="717">
        <v>-27.3</v>
      </c>
      <c r="G23" s="717">
        <v>-9.98</v>
      </c>
      <c r="H23" s="717">
        <v>16.34</v>
      </c>
      <c r="I23" s="717">
        <v>-2.77</v>
      </c>
      <c r="J23" s="717" t="s">
        <v>689</v>
      </c>
      <c r="K23" s="717">
        <v>5.72</v>
      </c>
      <c r="L23" s="719"/>
      <c r="M23" s="720"/>
    </row>
    <row r="24" spans="1:13" s="715" customFormat="1" ht="13.7" customHeight="1">
      <c r="A24" s="718" t="s">
        <v>697</v>
      </c>
      <c r="B24" s="717">
        <v>1.69</v>
      </c>
      <c r="C24" s="717">
        <v>2.06</v>
      </c>
      <c r="D24" s="717">
        <v>0.5</v>
      </c>
      <c r="E24" s="717">
        <v>3.73</v>
      </c>
      <c r="F24" s="717">
        <v>-3.34</v>
      </c>
      <c r="G24" s="717">
        <v>-1.62</v>
      </c>
      <c r="H24" s="717">
        <v>3.53</v>
      </c>
      <c r="I24" s="717">
        <v>-0.28000000000000003</v>
      </c>
      <c r="J24" s="717" t="s">
        <v>689</v>
      </c>
      <c r="K24" s="717">
        <v>1.0900000000000001</v>
      </c>
      <c r="L24" s="719"/>
      <c r="M24" s="720"/>
    </row>
    <row r="25" spans="1:13" s="715" customFormat="1" ht="21.95" customHeight="1">
      <c r="A25" s="712" t="s">
        <v>698</v>
      </c>
      <c r="B25" s="721"/>
      <c r="C25" s="721"/>
      <c r="D25" s="721"/>
      <c r="E25" s="721"/>
      <c r="F25" s="721"/>
      <c r="G25" s="721"/>
      <c r="H25" s="721"/>
      <c r="I25" s="721"/>
      <c r="J25" s="721"/>
      <c r="K25" s="721"/>
      <c r="L25" s="721"/>
      <c r="M25" s="720"/>
    </row>
    <row r="26" spans="1:13" s="715" customFormat="1" ht="13.7" customHeight="1">
      <c r="A26" s="15" t="s">
        <v>699</v>
      </c>
      <c r="B26" s="717">
        <v>21.54</v>
      </c>
      <c r="C26" s="717">
        <v>23.32</v>
      </c>
      <c r="D26" s="717">
        <v>15.92</v>
      </c>
      <c r="E26" s="717">
        <v>57.63</v>
      </c>
      <c r="F26" s="717">
        <v>34.909999999999997</v>
      </c>
      <c r="G26" s="717">
        <v>15.98</v>
      </c>
      <c r="H26" s="717">
        <v>8.82</v>
      </c>
      <c r="I26" s="717">
        <v>33.22</v>
      </c>
      <c r="J26" s="717">
        <v>14.93</v>
      </c>
      <c r="K26" s="717">
        <v>23.56</v>
      </c>
      <c r="L26" s="719"/>
      <c r="M26" s="720"/>
    </row>
    <row r="27" spans="1:13" s="715" customFormat="1" ht="13.7" customHeight="1">
      <c r="A27" s="15" t="s">
        <v>700</v>
      </c>
      <c r="B27" s="717">
        <v>116.8</v>
      </c>
      <c r="C27" s="717">
        <v>98</v>
      </c>
      <c r="D27" s="717">
        <v>120.56</v>
      </c>
      <c r="E27" s="717">
        <v>22814.799999999999</v>
      </c>
      <c r="F27" s="717">
        <v>99.44</v>
      </c>
      <c r="G27" s="717">
        <v>123.55</v>
      </c>
      <c r="H27" s="717">
        <v>20.95</v>
      </c>
      <c r="I27" s="717">
        <v>107.77</v>
      </c>
      <c r="J27" s="717">
        <v>1940.97</v>
      </c>
      <c r="K27" s="717">
        <v>65.75</v>
      </c>
      <c r="L27" s="719"/>
      <c r="M27" s="720"/>
    </row>
    <row r="28" spans="1:13" ht="6" customHeight="1" thickBot="1">
      <c r="A28" s="725"/>
      <c r="B28" s="725"/>
      <c r="C28" s="726"/>
      <c r="D28" s="726"/>
      <c r="E28" s="726"/>
      <c r="F28" s="726"/>
      <c r="G28" s="726"/>
      <c r="H28" s="726"/>
      <c r="I28" s="726"/>
      <c r="J28" s="726"/>
      <c r="K28" s="727"/>
    </row>
    <row r="29" spans="1:13" s="730" customFormat="1" ht="15" customHeight="1">
      <c r="A29" s="728" t="s">
        <v>701</v>
      </c>
      <c r="B29" s="729"/>
    </row>
    <row r="30" spans="1:13" s="730" customFormat="1">
      <c r="A30" s="580" t="s">
        <v>702</v>
      </c>
      <c r="B30" s="729"/>
    </row>
    <row r="31" spans="1:13">
      <c r="A31" s="580" t="s">
        <v>703</v>
      </c>
      <c r="B31" s="731"/>
      <c r="C31" s="731"/>
      <c r="D31" s="731"/>
      <c r="E31" s="731"/>
      <c r="F31" s="731"/>
      <c r="G31" s="731"/>
      <c r="H31" s="731"/>
      <c r="I31" s="731"/>
      <c r="J31" s="731"/>
      <c r="K31" s="731"/>
    </row>
    <row r="32" spans="1:13">
      <c r="A32" s="95" t="s">
        <v>704</v>
      </c>
      <c r="B32" s="732"/>
      <c r="C32" s="732"/>
      <c r="D32" s="732"/>
      <c r="E32" s="732"/>
      <c r="F32" s="732"/>
      <c r="G32" s="732"/>
      <c r="H32" s="732"/>
      <c r="I32" s="732"/>
      <c r="J32" s="732"/>
      <c r="K32" s="732"/>
    </row>
    <row r="33" spans="1:11">
      <c r="A33" s="95" t="s">
        <v>705</v>
      </c>
      <c r="B33" s="732"/>
      <c r="C33" s="732"/>
      <c r="D33" s="732"/>
      <c r="E33" s="732"/>
      <c r="F33" s="732"/>
      <c r="G33" s="732"/>
      <c r="H33" s="732"/>
      <c r="I33" s="732"/>
      <c r="J33" s="732"/>
      <c r="K33" s="732"/>
    </row>
    <row r="34" spans="1:11">
      <c r="A34" s="95"/>
    </row>
    <row r="72" spans="2:44" ht="13.5" thickBot="1"/>
    <row r="73" spans="2:44" s="7" customFormat="1" ht="29.25" customHeight="1" thickTop="1">
      <c r="B73" s="700"/>
      <c r="C73" s="733"/>
      <c r="D73" s="734"/>
      <c r="E73" s="401" t="s">
        <v>706</v>
      </c>
      <c r="F73" s="401"/>
      <c r="G73" s="401"/>
      <c r="H73" s="401" t="s">
        <v>707</v>
      </c>
      <c r="I73" s="401"/>
      <c r="J73" s="401"/>
      <c r="K73" s="401"/>
      <c r="L73" s="733"/>
      <c r="M73" s="488"/>
      <c r="N73" s="401" t="s">
        <v>30</v>
      </c>
      <c r="O73" s="401"/>
      <c r="P73" s="401"/>
      <c r="Q73" s="488"/>
      <c r="R73" s="401" t="s">
        <v>392</v>
      </c>
      <c r="S73" s="401"/>
      <c r="T73" s="401"/>
      <c r="U73" s="700"/>
      <c r="V73" s="401" t="s">
        <v>708</v>
      </c>
      <c r="W73" s="401"/>
      <c r="X73" s="401"/>
      <c r="Y73" s="404"/>
      <c r="Z73" s="401" t="s">
        <v>709</v>
      </c>
      <c r="AA73" s="401"/>
      <c r="AB73" s="401"/>
      <c r="AC73" s="404"/>
      <c r="AD73" s="401" t="s">
        <v>710</v>
      </c>
      <c r="AE73" s="401"/>
      <c r="AF73" s="401"/>
      <c r="AG73" s="700"/>
      <c r="AH73" s="401" t="s">
        <v>393</v>
      </c>
      <c r="AI73" s="401"/>
      <c r="AJ73" s="401"/>
      <c r="AK73" s="404"/>
      <c r="AL73" s="401" t="s">
        <v>394</v>
      </c>
      <c r="AM73" s="401"/>
      <c r="AN73" s="401"/>
      <c r="AO73" s="404"/>
      <c r="AP73" s="405" t="s">
        <v>395</v>
      </c>
      <c r="AQ73" s="405"/>
      <c r="AR73" s="405"/>
    </row>
    <row r="200" spans="3:3">
      <c r="C200" s="700" t="s">
        <v>62</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451E4CDB-3E09-469A-BBF7-557880F81BB0}"/>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E635-A567-447D-98A0-AC24DB8F65D5}">
  <dimension ref="A1:K203"/>
  <sheetViews>
    <sheetView showGridLines="0" zoomScaleNormal="100" workbookViewId="0"/>
  </sheetViews>
  <sheetFormatPr baseColWidth="10" defaultColWidth="13.140625" defaultRowHeight="12.75"/>
  <cols>
    <col min="1" max="1" width="53.140625" style="661" customWidth="1"/>
    <col min="2" max="2" width="12" style="661" customWidth="1"/>
    <col min="3" max="5" width="17.7109375" style="661" customWidth="1"/>
    <col min="6" max="6" width="13.140625" style="661" customWidth="1"/>
    <col min="7" max="7" width="13.140625" style="661" hidden="1" customWidth="1"/>
    <col min="8" max="256" width="13.140625" style="661"/>
    <col min="257" max="257" width="53.140625" style="661" customWidth="1"/>
    <col min="258" max="258" width="12" style="661" customWidth="1"/>
    <col min="259" max="261" width="17.7109375" style="661" customWidth="1"/>
    <col min="262" max="262" width="13.140625" style="661"/>
    <col min="263" max="263" width="0" style="661" hidden="1" customWidth="1"/>
    <col min="264" max="512" width="13.140625" style="661"/>
    <col min="513" max="513" width="53.140625" style="661" customWidth="1"/>
    <col min="514" max="514" width="12" style="661" customWidth="1"/>
    <col min="515" max="517" width="17.7109375" style="661" customWidth="1"/>
    <col min="518" max="518" width="13.140625" style="661"/>
    <col min="519" max="519" width="0" style="661" hidden="1" customWidth="1"/>
    <col min="520" max="768" width="13.140625" style="661"/>
    <col min="769" max="769" width="53.140625" style="661" customWidth="1"/>
    <col min="770" max="770" width="12" style="661" customWidth="1"/>
    <col min="771" max="773" width="17.7109375" style="661" customWidth="1"/>
    <col min="774" max="774" width="13.140625" style="661"/>
    <col min="775" max="775" width="0" style="661" hidden="1" customWidth="1"/>
    <col min="776" max="1024" width="13.140625" style="661"/>
    <col min="1025" max="1025" width="53.140625" style="661" customWidth="1"/>
    <col min="1026" max="1026" width="12" style="661" customWidth="1"/>
    <col min="1027" max="1029" width="17.7109375" style="661" customWidth="1"/>
    <col min="1030" max="1030" width="13.140625" style="661"/>
    <col min="1031" max="1031" width="0" style="661" hidden="1" customWidth="1"/>
    <col min="1032" max="1280" width="13.140625" style="661"/>
    <col min="1281" max="1281" width="53.140625" style="661" customWidth="1"/>
    <col min="1282" max="1282" width="12" style="661" customWidth="1"/>
    <col min="1283" max="1285" width="17.7109375" style="661" customWidth="1"/>
    <col min="1286" max="1286" width="13.140625" style="661"/>
    <col min="1287" max="1287" width="0" style="661" hidden="1" customWidth="1"/>
    <col min="1288" max="1536" width="13.140625" style="661"/>
    <col min="1537" max="1537" width="53.140625" style="661" customWidth="1"/>
    <col min="1538" max="1538" width="12" style="661" customWidth="1"/>
    <col min="1539" max="1541" width="17.7109375" style="661" customWidth="1"/>
    <col min="1542" max="1542" width="13.140625" style="661"/>
    <col min="1543" max="1543" width="0" style="661" hidden="1" customWidth="1"/>
    <col min="1544" max="1792" width="13.140625" style="661"/>
    <col min="1793" max="1793" width="53.140625" style="661" customWidth="1"/>
    <col min="1794" max="1794" width="12" style="661" customWidth="1"/>
    <col min="1795" max="1797" width="17.7109375" style="661" customWidth="1"/>
    <col min="1798" max="1798" width="13.140625" style="661"/>
    <col min="1799" max="1799" width="0" style="661" hidden="1" customWidth="1"/>
    <col min="1800" max="2048" width="13.140625" style="661"/>
    <col min="2049" max="2049" width="53.140625" style="661" customWidth="1"/>
    <col min="2050" max="2050" width="12" style="661" customWidth="1"/>
    <col min="2051" max="2053" width="17.7109375" style="661" customWidth="1"/>
    <col min="2054" max="2054" width="13.140625" style="661"/>
    <col min="2055" max="2055" width="0" style="661" hidden="1" customWidth="1"/>
    <col min="2056" max="2304" width="13.140625" style="661"/>
    <col min="2305" max="2305" width="53.140625" style="661" customWidth="1"/>
    <col min="2306" max="2306" width="12" style="661" customWidth="1"/>
    <col min="2307" max="2309" width="17.7109375" style="661" customWidth="1"/>
    <col min="2310" max="2310" width="13.140625" style="661"/>
    <col min="2311" max="2311" width="0" style="661" hidden="1" customWidth="1"/>
    <col min="2312" max="2560" width="13.140625" style="661"/>
    <col min="2561" max="2561" width="53.140625" style="661" customWidth="1"/>
    <col min="2562" max="2562" width="12" style="661" customWidth="1"/>
    <col min="2563" max="2565" width="17.7109375" style="661" customWidth="1"/>
    <col min="2566" max="2566" width="13.140625" style="661"/>
    <col min="2567" max="2567" width="0" style="661" hidden="1" customWidth="1"/>
    <col min="2568" max="2816" width="13.140625" style="661"/>
    <col min="2817" max="2817" width="53.140625" style="661" customWidth="1"/>
    <col min="2818" max="2818" width="12" style="661" customWidth="1"/>
    <col min="2819" max="2821" width="17.7109375" style="661" customWidth="1"/>
    <col min="2822" max="2822" width="13.140625" style="661"/>
    <col min="2823" max="2823" width="0" style="661" hidden="1" customWidth="1"/>
    <col min="2824" max="3072" width="13.140625" style="661"/>
    <col min="3073" max="3073" width="53.140625" style="661" customWidth="1"/>
    <col min="3074" max="3074" width="12" style="661" customWidth="1"/>
    <col min="3075" max="3077" width="17.7109375" style="661" customWidth="1"/>
    <col min="3078" max="3078" width="13.140625" style="661"/>
    <col min="3079" max="3079" width="0" style="661" hidden="1" customWidth="1"/>
    <col min="3080" max="3328" width="13.140625" style="661"/>
    <col min="3329" max="3329" width="53.140625" style="661" customWidth="1"/>
    <col min="3330" max="3330" width="12" style="661" customWidth="1"/>
    <col min="3331" max="3333" width="17.7109375" style="661" customWidth="1"/>
    <col min="3334" max="3334" width="13.140625" style="661"/>
    <col min="3335" max="3335" width="0" style="661" hidden="1" customWidth="1"/>
    <col min="3336" max="3584" width="13.140625" style="661"/>
    <col min="3585" max="3585" width="53.140625" style="661" customWidth="1"/>
    <col min="3586" max="3586" width="12" style="661" customWidth="1"/>
    <col min="3587" max="3589" width="17.7109375" style="661" customWidth="1"/>
    <col min="3590" max="3590" width="13.140625" style="661"/>
    <col min="3591" max="3591" width="0" style="661" hidden="1" customWidth="1"/>
    <col min="3592" max="3840" width="13.140625" style="661"/>
    <col min="3841" max="3841" width="53.140625" style="661" customWidth="1"/>
    <col min="3842" max="3842" width="12" style="661" customWidth="1"/>
    <col min="3843" max="3845" width="17.7109375" style="661" customWidth="1"/>
    <col min="3846" max="3846" width="13.140625" style="661"/>
    <col min="3847" max="3847" width="0" style="661" hidden="1" customWidth="1"/>
    <col min="3848" max="4096" width="13.140625" style="661"/>
    <col min="4097" max="4097" width="53.140625" style="661" customWidth="1"/>
    <col min="4098" max="4098" width="12" style="661" customWidth="1"/>
    <col min="4099" max="4101" width="17.7109375" style="661" customWidth="1"/>
    <col min="4102" max="4102" width="13.140625" style="661"/>
    <col min="4103" max="4103" width="0" style="661" hidden="1" customWidth="1"/>
    <col min="4104" max="4352" width="13.140625" style="661"/>
    <col min="4353" max="4353" width="53.140625" style="661" customWidth="1"/>
    <col min="4354" max="4354" width="12" style="661" customWidth="1"/>
    <col min="4355" max="4357" width="17.7109375" style="661" customWidth="1"/>
    <col min="4358" max="4358" width="13.140625" style="661"/>
    <col min="4359" max="4359" width="0" style="661" hidden="1" customWidth="1"/>
    <col min="4360" max="4608" width="13.140625" style="661"/>
    <col min="4609" max="4609" width="53.140625" style="661" customWidth="1"/>
    <col min="4610" max="4610" width="12" style="661" customWidth="1"/>
    <col min="4611" max="4613" width="17.7109375" style="661" customWidth="1"/>
    <col min="4614" max="4614" width="13.140625" style="661"/>
    <col min="4615" max="4615" width="0" style="661" hidden="1" customWidth="1"/>
    <col min="4616" max="4864" width="13.140625" style="661"/>
    <col min="4865" max="4865" width="53.140625" style="661" customWidth="1"/>
    <col min="4866" max="4866" width="12" style="661" customWidth="1"/>
    <col min="4867" max="4869" width="17.7109375" style="661" customWidth="1"/>
    <col min="4870" max="4870" width="13.140625" style="661"/>
    <col min="4871" max="4871" width="0" style="661" hidden="1" customWidth="1"/>
    <col min="4872" max="5120" width="13.140625" style="661"/>
    <col min="5121" max="5121" width="53.140625" style="661" customWidth="1"/>
    <col min="5122" max="5122" width="12" style="661" customWidth="1"/>
    <col min="5123" max="5125" width="17.7109375" style="661" customWidth="1"/>
    <col min="5126" max="5126" width="13.140625" style="661"/>
    <col min="5127" max="5127" width="0" style="661" hidden="1" customWidth="1"/>
    <col min="5128" max="5376" width="13.140625" style="661"/>
    <col min="5377" max="5377" width="53.140625" style="661" customWidth="1"/>
    <col min="5378" max="5378" width="12" style="661" customWidth="1"/>
    <col min="5379" max="5381" width="17.7109375" style="661" customWidth="1"/>
    <col min="5382" max="5382" width="13.140625" style="661"/>
    <col min="5383" max="5383" width="0" style="661" hidden="1" customWidth="1"/>
    <col min="5384" max="5632" width="13.140625" style="661"/>
    <col min="5633" max="5633" width="53.140625" style="661" customWidth="1"/>
    <col min="5634" max="5634" width="12" style="661" customWidth="1"/>
    <col min="5635" max="5637" width="17.7109375" style="661" customWidth="1"/>
    <col min="5638" max="5638" width="13.140625" style="661"/>
    <col min="5639" max="5639" width="0" style="661" hidden="1" customWidth="1"/>
    <col min="5640" max="5888" width="13.140625" style="661"/>
    <col min="5889" max="5889" width="53.140625" style="661" customWidth="1"/>
    <col min="5890" max="5890" width="12" style="661" customWidth="1"/>
    <col min="5891" max="5893" width="17.7109375" style="661" customWidth="1"/>
    <col min="5894" max="5894" width="13.140625" style="661"/>
    <col min="5895" max="5895" width="0" style="661" hidden="1" customWidth="1"/>
    <col min="5896" max="6144" width="13.140625" style="661"/>
    <col min="6145" max="6145" width="53.140625" style="661" customWidth="1"/>
    <col min="6146" max="6146" width="12" style="661" customWidth="1"/>
    <col min="6147" max="6149" width="17.7109375" style="661" customWidth="1"/>
    <col min="6150" max="6150" width="13.140625" style="661"/>
    <col min="6151" max="6151" width="0" style="661" hidden="1" customWidth="1"/>
    <col min="6152" max="6400" width="13.140625" style="661"/>
    <col min="6401" max="6401" width="53.140625" style="661" customWidth="1"/>
    <col min="6402" max="6402" width="12" style="661" customWidth="1"/>
    <col min="6403" max="6405" width="17.7109375" style="661" customWidth="1"/>
    <col min="6406" max="6406" width="13.140625" style="661"/>
    <col min="6407" max="6407" width="0" style="661" hidden="1" customWidth="1"/>
    <col min="6408" max="6656" width="13.140625" style="661"/>
    <col min="6657" max="6657" width="53.140625" style="661" customWidth="1"/>
    <col min="6658" max="6658" width="12" style="661" customWidth="1"/>
    <col min="6659" max="6661" width="17.7109375" style="661" customWidth="1"/>
    <col min="6662" max="6662" width="13.140625" style="661"/>
    <col min="6663" max="6663" width="0" style="661" hidden="1" customWidth="1"/>
    <col min="6664" max="6912" width="13.140625" style="661"/>
    <col min="6913" max="6913" width="53.140625" style="661" customWidth="1"/>
    <col min="6914" max="6914" width="12" style="661" customWidth="1"/>
    <col min="6915" max="6917" width="17.7109375" style="661" customWidth="1"/>
    <col min="6918" max="6918" width="13.140625" style="661"/>
    <col min="6919" max="6919" width="0" style="661" hidden="1" customWidth="1"/>
    <col min="6920" max="7168" width="13.140625" style="661"/>
    <col min="7169" max="7169" width="53.140625" style="661" customWidth="1"/>
    <col min="7170" max="7170" width="12" style="661" customWidth="1"/>
    <col min="7171" max="7173" width="17.7109375" style="661" customWidth="1"/>
    <col min="7174" max="7174" width="13.140625" style="661"/>
    <col min="7175" max="7175" width="0" style="661" hidden="1" customWidth="1"/>
    <col min="7176" max="7424" width="13.140625" style="661"/>
    <col min="7425" max="7425" width="53.140625" style="661" customWidth="1"/>
    <col min="7426" max="7426" width="12" style="661" customWidth="1"/>
    <col min="7427" max="7429" width="17.7109375" style="661" customWidth="1"/>
    <col min="7430" max="7430" width="13.140625" style="661"/>
    <col min="7431" max="7431" width="0" style="661" hidden="1" customWidth="1"/>
    <col min="7432" max="7680" width="13.140625" style="661"/>
    <col min="7681" max="7681" width="53.140625" style="661" customWidth="1"/>
    <col min="7682" max="7682" width="12" style="661" customWidth="1"/>
    <col min="7683" max="7685" width="17.7109375" style="661" customWidth="1"/>
    <col min="7686" max="7686" width="13.140625" style="661"/>
    <col min="7687" max="7687" width="0" style="661" hidden="1" customWidth="1"/>
    <col min="7688" max="7936" width="13.140625" style="661"/>
    <col min="7937" max="7937" width="53.140625" style="661" customWidth="1"/>
    <col min="7938" max="7938" width="12" style="661" customWidth="1"/>
    <col min="7939" max="7941" width="17.7109375" style="661" customWidth="1"/>
    <col min="7942" max="7942" width="13.140625" style="661"/>
    <col min="7943" max="7943" width="0" style="661" hidden="1" customWidth="1"/>
    <col min="7944" max="8192" width="13.140625" style="661"/>
    <col min="8193" max="8193" width="53.140625" style="661" customWidth="1"/>
    <col min="8194" max="8194" width="12" style="661" customWidth="1"/>
    <col min="8195" max="8197" width="17.7109375" style="661" customWidth="1"/>
    <col min="8198" max="8198" width="13.140625" style="661"/>
    <col min="8199" max="8199" width="0" style="661" hidden="1" customWidth="1"/>
    <col min="8200" max="8448" width="13.140625" style="661"/>
    <col min="8449" max="8449" width="53.140625" style="661" customWidth="1"/>
    <col min="8450" max="8450" width="12" style="661" customWidth="1"/>
    <col min="8451" max="8453" width="17.7109375" style="661" customWidth="1"/>
    <col min="8454" max="8454" width="13.140625" style="661"/>
    <col min="8455" max="8455" width="0" style="661" hidden="1" customWidth="1"/>
    <col min="8456" max="8704" width="13.140625" style="661"/>
    <col min="8705" max="8705" width="53.140625" style="661" customWidth="1"/>
    <col min="8706" max="8706" width="12" style="661" customWidth="1"/>
    <col min="8707" max="8709" width="17.7109375" style="661" customWidth="1"/>
    <col min="8710" max="8710" width="13.140625" style="661"/>
    <col min="8711" max="8711" width="0" style="661" hidden="1" customWidth="1"/>
    <col min="8712" max="8960" width="13.140625" style="661"/>
    <col min="8961" max="8961" width="53.140625" style="661" customWidth="1"/>
    <col min="8962" max="8962" width="12" style="661" customWidth="1"/>
    <col min="8963" max="8965" width="17.7109375" style="661" customWidth="1"/>
    <col min="8966" max="8966" width="13.140625" style="661"/>
    <col min="8967" max="8967" width="0" style="661" hidden="1" customWidth="1"/>
    <col min="8968" max="9216" width="13.140625" style="661"/>
    <col min="9217" max="9217" width="53.140625" style="661" customWidth="1"/>
    <col min="9218" max="9218" width="12" style="661" customWidth="1"/>
    <col min="9219" max="9221" width="17.7109375" style="661" customWidth="1"/>
    <col min="9222" max="9222" width="13.140625" style="661"/>
    <col min="9223" max="9223" width="0" style="661" hidden="1" customWidth="1"/>
    <col min="9224" max="9472" width="13.140625" style="661"/>
    <col min="9473" max="9473" width="53.140625" style="661" customWidth="1"/>
    <col min="9474" max="9474" width="12" style="661" customWidth="1"/>
    <col min="9475" max="9477" width="17.7109375" style="661" customWidth="1"/>
    <col min="9478" max="9478" width="13.140625" style="661"/>
    <col min="9479" max="9479" width="0" style="661" hidden="1" customWidth="1"/>
    <col min="9480" max="9728" width="13.140625" style="661"/>
    <col min="9729" max="9729" width="53.140625" style="661" customWidth="1"/>
    <col min="9730" max="9730" width="12" style="661" customWidth="1"/>
    <col min="9731" max="9733" width="17.7109375" style="661" customWidth="1"/>
    <col min="9734" max="9734" width="13.140625" style="661"/>
    <col min="9735" max="9735" width="0" style="661" hidden="1" customWidth="1"/>
    <col min="9736" max="9984" width="13.140625" style="661"/>
    <col min="9985" max="9985" width="53.140625" style="661" customWidth="1"/>
    <col min="9986" max="9986" width="12" style="661" customWidth="1"/>
    <col min="9987" max="9989" width="17.7109375" style="661" customWidth="1"/>
    <col min="9990" max="9990" width="13.140625" style="661"/>
    <col min="9991" max="9991" width="0" style="661" hidden="1" customWidth="1"/>
    <col min="9992" max="10240" width="13.140625" style="661"/>
    <col min="10241" max="10241" width="53.140625" style="661" customWidth="1"/>
    <col min="10242" max="10242" width="12" style="661" customWidth="1"/>
    <col min="10243" max="10245" width="17.7109375" style="661" customWidth="1"/>
    <col min="10246" max="10246" width="13.140625" style="661"/>
    <col min="10247" max="10247" width="0" style="661" hidden="1" customWidth="1"/>
    <col min="10248" max="10496" width="13.140625" style="661"/>
    <col min="10497" max="10497" width="53.140625" style="661" customWidth="1"/>
    <col min="10498" max="10498" width="12" style="661" customWidth="1"/>
    <col min="10499" max="10501" width="17.7109375" style="661" customWidth="1"/>
    <col min="10502" max="10502" width="13.140625" style="661"/>
    <col min="10503" max="10503" width="0" style="661" hidden="1" customWidth="1"/>
    <col min="10504" max="10752" width="13.140625" style="661"/>
    <col min="10753" max="10753" width="53.140625" style="661" customWidth="1"/>
    <col min="10754" max="10754" width="12" style="661" customWidth="1"/>
    <col min="10755" max="10757" width="17.7109375" style="661" customWidth="1"/>
    <col min="10758" max="10758" width="13.140625" style="661"/>
    <col min="10759" max="10759" width="0" style="661" hidden="1" customWidth="1"/>
    <col min="10760" max="11008" width="13.140625" style="661"/>
    <col min="11009" max="11009" width="53.140625" style="661" customWidth="1"/>
    <col min="11010" max="11010" width="12" style="661" customWidth="1"/>
    <col min="11011" max="11013" width="17.7109375" style="661" customWidth="1"/>
    <col min="11014" max="11014" width="13.140625" style="661"/>
    <col min="11015" max="11015" width="0" style="661" hidden="1" customWidth="1"/>
    <col min="11016" max="11264" width="13.140625" style="661"/>
    <col min="11265" max="11265" width="53.140625" style="661" customWidth="1"/>
    <col min="11266" max="11266" width="12" style="661" customWidth="1"/>
    <col min="11267" max="11269" width="17.7109375" style="661" customWidth="1"/>
    <col min="11270" max="11270" width="13.140625" style="661"/>
    <col min="11271" max="11271" width="0" style="661" hidden="1" customWidth="1"/>
    <col min="11272" max="11520" width="13.140625" style="661"/>
    <col min="11521" max="11521" width="53.140625" style="661" customWidth="1"/>
    <col min="11522" max="11522" width="12" style="661" customWidth="1"/>
    <col min="11523" max="11525" width="17.7109375" style="661" customWidth="1"/>
    <col min="11526" max="11526" width="13.140625" style="661"/>
    <col min="11527" max="11527" width="0" style="661" hidden="1" customWidth="1"/>
    <col min="11528" max="11776" width="13.140625" style="661"/>
    <col min="11777" max="11777" width="53.140625" style="661" customWidth="1"/>
    <col min="11778" max="11778" width="12" style="661" customWidth="1"/>
    <col min="11779" max="11781" width="17.7109375" style="661" customWidth="1"/>
    <col min="11782" max="11782" width="13.140625" style="661"/>
    <col min="11783" max="11783" width="0" style="661" hidden="1" customWidth="1"/>
    <col min="11784" max="12032" width="13.140625" style="661"/>
    <col min="12033" max="12033" width="53.140625" style="661" customWidth="1"/>
    <col min="12034" max="12034" width="12" style="661" customWidth="1"/>
    <col min="12035" max="12037" width="17.7109375" style="661" customWidth="1"/>
    <col min="12038" max="12038" width="13.140625" style="661"/>
    <col min="12039" max="12039" width="0" style="661" hidden="1" customWidth="1"/>
    <col min="12040" max="12288" width="13.140625" style="661"/>
    <col min="12289" max="12289" width="53.140625" style="661" customWidth="1"/>
    <col min="12290" max="12290" width="12" style="661" customWidth="1"/>
    <col min="12291" max="12293" width="17.7109375" style="661" customWidth="1"/>
    <col min="12294" max="12294" width="13.140625" style="661"/>
    <col min="12295" max="12295" width="0" style="661" hidden="1" customWidth="1"/>
    <col min="12296" max="12544" width="13.140625" style="661"/>
    <col min="12545" max="12545" width="53.140625" style="661" customWidth="1"/>
    <col min="12546" max="12546" width="12" style="661" customWidth="1"/>
    <col min="12547" max="12549" width="17.7109375" style="661" customWidth="1"/>
    <col min="12550" max="12550" width="13.140625" style="661"/>
    <col min="12551" max="12551" width="0" style="661" hidden="1" customWidth="1"/>
    <col min="12552" max="12800" width="13.140625" style="661"/>
    <col min="12801" max="12801" width="53.140625" style="661" customWidth="1"/>
    <col min="12802" max="12802" width="12" style="661" customWidth="1"/>
    <col min="12803" max="12805" width="17.7109375" style="661" customWidth="1"/>
    <col min="12806" max="12806" width="13.140625" style="661"/>
    <col min="12807" max="12807" width="0" style="661" hidden="1" customWidth="1"/>
    <col min="12808" max="13056" width="13.140625" style="661"/>
    <col min="13057" max="13057" width="53.140625" style="661" customWidth="1"/>
    <col min="13058" max="13058" width="12" style="661" customWidth="1"/>
    <col min="13059" max="13061" width="17.7109375" style="661" customWidth="1"/>
    <col min="13062" max="13062" width="13.140625" style="661"/>
    <col min="13063" max="13063" width="0" style="661" hidden="1" customWidth="1"/>
    <col min="13064" max="13312" width="13.140625" style="661"/>
    <col min="13313" max="13313" width="53.140625" style="661" customWidth="1"/>
    <col min="13314" max="13314" width="12" style="661" customWidth="1"/>
    <col min="13315" max="13317" width="17.7109375" style="661" customWidth="1"/>
    <col min="13318" max="13318" width="13.140625" style="661"/>
    <col min="13319" max="13319" width="0" style="661" hidden="1" customWidth="1"/>
    <col min="13320" max="13568" width="13.140625" style="661"/>
    <col min="13569" max="13569" width="53.140625" style="661" customWidth="1"/>
    <col min="13570" max="13570" width="12" style="661" customWidth="1"/>
    <col min="13571" max="13573" width="17.7109375" style="661" customWidth="1"/>
    <col min="13574" max="13574" width="13.140625" style="661"/>
    <col min="13575" max="13575" width="0" style="661" hidden="1" customWidth="1"/>
    <col min="13576" max="13824" width="13.140625" style="661"/>
    <col min="13825" max="13825" width="53.140625" style="661" customWidth="1"/>
    <col min="13826" max="13826" width="12" style="661" customWidth="1"/>
    <col min="13827" max="13829" width="17.7109375" style="661" customWidth="1"/>
    <col min="13830" max="13830" width="13.140625" style="661"/>
    <col min="13831" max="13831" width="0" style="661" hidden="1" customWidth="1"/>
    <col min="13832" max="14080" width="13.140625" style="661"/>
    <col min="14081" max="14081" width="53.140625" style="661" customWidth="1"/>
    <col min="14082" max="14082" width="12" style="661" customWidth="1"/>
    <col min="14083" max="14085" width="17.7109375" style="661" customWidth="1"/>
    <col min="14086" max="14086" width="13.140625" style="661"/>
    <col min="14087" max="14087" width="0" style="661" hidden="1" customWidth="1"/>
    <col min="14088" max="14336" width="13.140625" style="661"/>
    <col min="14337" max="14337" width="53.140625" style="661" customWidth="1"/>
    <col min="14338" max="14338" width="12" style="661" customWidth="1"/>
    <col min="14339" max="14341" width="17.7109375" style="661" customWidth="1"/>
    <col min="14342" max="14342" width="13.140625" style="661"/>
    <col min="14343" max="14343" width="0" style="661" hidden="1" customWidth="1"/>
    <col min="14344" max="14592" width="13.140625" style="661"/>
    <col min="14593" max="14593" width="53.140625" style="661" customWidth="1"/>
    <col min="14594" max="14594" width="12" style="661" customWidth="1"/>
    <col min="14595" max="14597" width="17.7109375" style="661" customWidth="1"/>
    <col min="14598" max="14598" width="13.140625" style="661"/>
    <col min="14599" max="14599" width="0" style="661" hidden="1" customWidth="1"/>
    <col min="14600" max="14848" width="13.140625" style="661"/>
    <col min="14849" max="14849" width="53.140625" style="661" customWidth="1"/>
    <col min="14850" max="14850" width="12" style="661" customWidth="1"/>
    <col min="14851" max="14853" width="17.7109375" style="661" customWidth="1"/>
    <col min="14854" max="14854" width="13.140625" style="661"/>
    <col min="14855" max="14855" width="0" style="661" hidden="1" customWidth="1"/>
    <col min="14856" max="15104" width="13.140625" style="661"/>
    <col min="15105" max="15105" width="53.140625" style="661" customWidth="1"/>
    <col min="15106" max="15106" width="12" style="661" customWidth="1"/>
    <col min="15107" max="15109" width="17.7109375" style="661" customWidth="1"/>
    <col min="15110" max="15110" width="13.140625" style="661"/>
    <col min="15111" max="15111" width="0" style="661" hidden="1" customWidth="1"/>
    <col min="15112" max="15360" width="13.140625" style="661"/>
    <col min="15361" max="15361" width="53.140625" style="661" customWidth="1"/>
    <col min="15362" max="15362" width="12" style="661" customWidth="1"/>
    <col min="15363" max="15365" width="17.7109375" style="661" customWidth="1"/>
    <col min="15366" max="15366" width="13.140625" style="661"/>
    <col min="15367" max="15367" width="0" style="661" hidden="1" customWidth="1"/>
    <col min="15368" max="15616" width="13.140625" style="661"/>
    <col min="15617" max="15617" width="53.140625" style="661" customWidth="1"/>
    <col min="15618" max="15618" width="12" style="661" customWidth="1"/>
    <col min="15619" max="15621" width="17.7109375" style="661" customWidth="1"/>
    <col min="15622" max="15622" width="13.140625" style="661"/>
    <col min="15623" max="15623" width="0" style="661" hidden="1" customWidth="1"/>
    <col min="15624" max="15872" width="13.140625" style="661"/>
    <col min="15873" max="15873" width="53.140625" style="661" customWidth="1"/>
    <col min="15874" max="15874" width="12" style="661" customWidth="1"/>
    <col min="15875" max="15877" width="17.7109375" style="661" customWidth="1"/>
    <col min="15878" max="15878" width="13.140625" style="661"/>
    <col min="15879" max="15879" width="0" style="661" hidden="1" customWidth="1"/>
    <col min="15880" max="16128" width="13.140625" style="661"/>
    <col min="16129" max="16129" width="53.140625" style="661" customWidth="1"/>
    <col min="16130" max="16130" width="12" style="661" customWidth="1"/>
    <col min="16131" max="16133" width="17.7109375" style="661" customWidth="1"/>
    <col min="16134" max="16134" width="13.140625" style="661"/>
    <col min="16135" max="16135" width="0" style="661" hidden="1" customWidth="1"/>
    <col min="16136" max="16384" width="13.140625" style="661"/>
  </cols>
  <sheetData>
    <row r="1" spans="1:11" ht="18" customHeight="1">
      <c r="A1" s="1228" t="s">
        <v>1038</v>
      </c>
      <c r="B1" s="789"/>
      <c r="C1" s="789"/>
      <c r="D1" s="789"/>
      <c r="E1" s="789"/>
      <c r="F1" s="789"/>
      <c r="G1" s="790"/>
    </row>
    <row r="2" spans="1:11" ht="27" customHeight="1">
      <c r="A2" s="791" t="s">
        <v>751</v>
      </c>
      <c r="B2" s="791"/>
      <c r="C2" s="791"/>
      <c r="D2" s="791"/>
      <c r="E2" s="791"/>
      <c r="F2" s="791"/>
      <c r="G2" s="790"/>
    </row>
    <row r="3" spans="1:11" ht="27" customHeight="1">
      <c r="A3" s="791" t="s">
        <v>752</v>
      </c>
      <c r="B3" s="791"/>
      <c r="C3" s="791"/>
      <c r="D3" s="791"/>
      <c r="E3" s="791"/>
      <c r="F3" s="791"/>
      <c r="G3" s="792"/>
    </row>
    <row r="4" spans="1:11" ht="18" customHeight="1">
      <c r="A4" s="793">
        <v>45657</v>
      </c>
      <c r="B4" s="794"/>
      <c r="C4" s="794"/>
      <c r="D4" s="794"/>
      <c r="E4" s="794"/>
      <c r="F4" s="794"/>
      <c r="G4" s="795"/>
    </row>
    <row r="5" spans="1:11" ht="18" customHeight="1">
      <c r="A5" s="796" t="s">
        <v>70</v>
      </c>
      <c r="B5" s="797"/>
      <c r="C5" s="797"/>
      <c r="D5" s="797"/>
      <c r="E5" s="797"/>
      <c r="F5" s="797"/>
      <c r="G5" s="795"/>
    </row>
    <row r="6" spans="1:11" ht="15" customHeight="1" thickBot="1">
      <c r="A6" s="798"/>
      <c r="B6" s="799"/>
      <c r="C6" s="799"/>
      <c r="D6" s="799"/>
      <c r="E6" s="799"/>
      <c r="F6" s="799"/>
      <c r="G6" s="798"/>
    </row>
    <row r="7" spans="1:11" s="805" customFormat="1" ht="54.95" customHeight="1">
      <c r="A7" s="800"/>
      <c r="B7" s="801" t="s">
        <v>753</v>
      </c>
      <c r="C7" s="801" t="s">
        <v>754</v>
      </c>
      <c r="D7" s="801" t="s">
        <v>755</v>
      </c>
      <c r="E7" s="802" t="s">
        <v>756</v>
      </c>
      <c r="F7" s="803" t="s">
        <v>757</v>
      </c>
      <c r="G7" s="804"/>
    </row>
    <row r="8" spans="1:11" ht="8.4499999999999993" customHeight="1">
      <c r="A8" s="806"/>
      <c r="B8" s="807"/>
      <c r="C8" s="807"/>
      <c r="D8" s="807"/>
      <c r="E8" s="807"/>
      <c r="F8" s="808"/>
      <c r="G8" s="808"/>
    </row>
    <row r="9" spans="1:11" s="813" customFormat="1" ht="24.75" customHeight="1">
      <c r="A9" s="809" t="s">
        <v>758</v>
      </c>
      <c r="B9" s="810">
        <v>1289490</v>
      </c>
      <c r="C9" s="810">
        <v>7162985.4415199999</v>
      </c>
      <c r="D9" s="810">
        <v>138924.64916</v>
      </c>
      <c r="E9" s="810">
        <v>7301910.0906800004</v>
      </c>
      <c r="F9" s="811">
        <v>50.834484868257114</v>
      </c>
      <c r="G9" s="812"/>
      <c r="I9" s="814"/>
    </row>
    <row r="10" spans="1:11" s="813" customFormat="1" ht="15.95" customHeight="1">
      <c r="A10" s="815" t="s">
        <v>759</v>
      </c>
      <c r="B10" s="816">
        <v>129986</v>
      </c>
      <c r="C10" s="816">
        <v>699619.64454000001</v>
      </c>
      <c r="D10" s="816">
        <v>2571.7562699999999</v>
      </c>
      <c r="E10" s="816">
        <v>702191.40081000002</v>
      </c>
      <c r="F10" s="811">
        <v>4.8885206330679454</v>
      </c>
      <c r="G10" s="817"/>
      <c r="I10" s="814"/>
    </row>
    <row r="11" spans="1:11" s="813" customFormat="1" ht="15.95" customHeight="1">
      <c r="A11" s="815" t="s">
        <v>760</v>
      </c>
      <c r="B11" s="816">
        <v>125908</v>
      </c>
      <c r="C11" s="816">
        <v>683210.87078</v>
      </c>
      <c r="D11" s="816">
        <v>2387.2626500000001</v>
      </c>
      <c r="E11" s="816">
        <v>685598.13343000005</v>
      </c>
      <c r="F11" s="811">
        <v>4.7730015169643121</v>
      </c>
      <c r="G11" s="817"/>
      <c r="I11" s="814"/>
    </row>
    <row r="12" spans="1:11" s="813" customFormat="1" ht="15.95" customHeight="1">
      <c r="A12" s="815" t="s">
        <v>761</v>
      </c>
      <c r="B12" s="816">
        <v>4078</v>
      </c>
      <c r="C12" s="816">
        <v>16408.77376</v>
      </c>
      <c r="D12" s="816">
        <v>184.49361999999999</v>
      </c>
      <c r="E12" s="816">
        <v>16593.267380000001</v>
      </c>
      <c r="F12" s="811">
        <v>0.11551911610363327</v>
      </c>
      <c r="G12" s="818"/>
      <c r="I12" s="814"/>
    </row>
    <row r="13" spans="1:11" s="813" customFormat="1" ht="15.95" customHeight="1">
      <c r="A13" s="815" t="s">
        <v>762</v>
      </c>
      <c r="B13" s="816">
        <v>2046</v>
      </c>
      <c r="C13" s="816">
        <v>25783.33555</v>
      </c>
      <c r="D13" s="816">
        <v>8154.25947</v>
      </c>
      <c r="E13" s="816">
        <v>33937.595020000001</v>
      </c>
      <c r="F13" s="811">
        <v>0.23626696838012781</v>
      </c>
      <c r="G13" s="817"/>
      <c r="H13" s="814"/>
      <c r="I13" s="814"/>
      <c r="J13" s="814"/>
      <c r="K13" s="814"/>
    </row>
    <row r="14" spans="1:11" s="813" customFormat="1" ht="15.95" customHeight="1">
      <c r="A14" s="815" t="s">
        <v>763</v>
      </c>
      <c r="B14" s="816">
        <v>122029</v>
      </c>
      <c r="C14" s="816">
        <v>581572.78642000002</v>
      </c>
      <c r="D14" s="816">
        <v>2794.89057</v>
      </c>
      <c r="E14" s="816">
        <v>584367.67698999995</v>
      </c>
      <c r="F14" s="811">
        <v>4.0682546709747687</v>
      </c>
      <c r="G14" s="817"/>
      <c r="I14" s="814"/>
    </row>
    <row r="15" spans="1:11" s="813" customFormat="1" ht="15.95" customHeight="1">
      <c r="A15" s="815" t="s">
        <v>764</v>
      </c>
      <c r="B15" s="816">
        <v>35588</v>
      </c>
      <c r="C15" s="816">
        <v>130151.93670999999</v>
      </c>
      <c r="D15" s="816">
        <v>524.54301999999996</v>
      </c>
      <c r="E15" s="816">
        <v>130676.47973000001</v>
      </c>
      <c r="F15" s="811">
        <v>0.90974436126659652</v>
      </c>
      <c r="G15" s="817"/>
      <c r="I15" s="814"/>
    </row>
    <row r="16" spans="1:11" s="813" customFormat="1" ht="15.95" customHeight="1">
      <c r="A16" s="815" t="s">
        <v>765</v>
      </c>
      <c r="B16" s="816">
        <v>42787</v>
      </c>
      <c r="C16" s="816">
        <v>206931.14293999999</v>
      </c>
      <c r="D16" s="816">
        <v>17.496690000000001</v>
      </c>
      <c r="E16" s="816">
        <v>206948.63962999999</v>
      </c>
      <c r="F16" s="811">
        <v>1.4407363770755397</v>
      </c>
      <c r="G16" s="817"/>
      <c r="I16" s="814"/>
    </row>
    <row r="17" spans="1:11" s="813" customFormat="1" ht="15.95" customHeight="1">
      <c r="A17" s="815" t="s">
        <v>766</v>
      </c>
      <c r="B17" s="816">
        <v>17038</v>
      </c>
      <c r="C17" s="816">
        <v>81364.405849999996</v>
      </c>
      <c r="D17" s="816">
        <v>163.07323</v>
      </c>
      <c r="E17" s="816">
        <v>81527.479080000005</v>
      </c>
      <c r="F17" s="811">
        <v>0.56757853084622889</v>
      </c>
      <c r="G17" s="817"/>
      <c r="I17" s="814"/>
    </row>
    <row r="18" spans="1:11" s="813" customFormat="1" ht="15.95" customHeight="1">
      <c r="A18" s="815" t="s">
        <v>767</v>
      </c>
      <c r="B18" s="816">
        <v>2865</v>
      </c>
      <c r="C18" s="816">
        <v>13833.59014</v>
      </c>
      <c r="D18" s="816">
        <v>0</v>
      </c>
      <c r="E18" s="816">
        <v>13833.59014</v>
      </c>
      <c r="F18" s="811">
        <v>9.6306777255868975E-2</v>
      </c>
      <c r="G18" s="817"/>
      <c r="I18" s="814"/>
    </row>
    <row r="19" spans="1:11" s="813" customFormat="1" ht="15.95" customHeight="1">
      <c r="A19" s="815" t="s">
        <v>768</v>
      </c>
      <c r="B19" s="816">
        <v>962</v>
      </c>
      <c r="C19" s="816">
        <v>6629.7759699999997</v>
      </c>
      <c r="D19" s="816">
        <v>0</v>
      </c>
      <c r="E19" s="816">
        <v>6629.7759699999997</v>
      </c>
      <c r="F19" s="811">
        <v>4.615521720228604E-2</v>
      </c>
      <c r="G19" s="817"/>
      <c r="I19" s="814"/>
    </row>
    <row r="20" spans="1:11" s="813" customFormat="1" ht="15.95" customHeight="1">
      <c r="A20" s="815" t="s">
        <v>769</v>
      </c>
      <c r="B20" s="816">
        <v>2840</v>
      </c>
      <c r="C20" s="816">
        <v>20099.990549999999</v>
      </c>
      <c r="D20" s="816">
        <v>98.431569999999994</v>
      </c>
      <c r="E20" s="816">
        <v>20198.422119999999</v>
      </c>
      <c r="F20" s="811">
        <v>0.14061750567599629</v>
      </c>
      <c r="G20" s="817"/>
      <c r="I20" s="814"/>
    </row>
    <row r="21" spans="1:11" s="813" customFormat="1" ht="15.95" customHeight="1">
      <c r="A21" s="815" t="s">
        <v>770</v>
      </c>
      <c r="B21" s="816">
        <v>6806</v>
      </c>
      <c r="C21" s="816">
        <v>50216.410320000003</v>
      </c>
      <c r="D21" s="816">
        <v>1010.19776</v>
      </c>
      <c r="E21" s="816">
        <v>51226.608079999998</v>
      </c>
      <c r="F21" s="811">
        <v>0.35662973125602937</v>
      </c>
      <c r="G21" s="817"/>
      <c r="I21" s="814"/>
    </row>
    <row r="22" spans="1:11" s="813" customFormat="1" ht="15.95" customHeight="1">
      <c r="A22" s="815" t="s">
        <v>771</v>
      </c>
      <c r="B22" s="816">
        <v>5690</v>
      </c>
      <c r="C22" s="816">
        <v>26112.238410000002</v>
      </c>
      <c r="D22" s="816">
        <v>742.35655999999994</v>
      </c>
      <c r="E22" s="816">
        <v>26854.594969999998</v>
      </c>
      <c r="F22" s="811">
        <v>0.18695649284809365</v>
      </c>
      <c r="G22" s="817"/>
      <c r="I22" s="814"/>
    </row>
    <row r="23" spans="1:11" s="813" customFormat="1" ht="15.95" customHeight="1">
      <c r="A23" s="815" t="s">
        <v>772</v>
      </c>
      <c r="B23" s="816">
        <v>2025</v>
      </c>
      <c r="C23" s="816">
        <v>11261.223459999999</v>
      </c>
      <c r="D23" s="816">
        <v>168.67707999999999</v>
      </c>
      <c r="E23" s="816">
        <v>11429.900540000001</v>
      </c>
      <c r="F23" s="811">
        <v>7.9572755461332217E-2</v>
      </c>
      <c r="G23" s="817"/>
      <c r="I23" s="814"/>
    </row>
    <row r="24" spans="1:11" s="813" customFormat="1" ht="15.95" customHeight="1">
      <c r="A24" s="815" t="s">
        <v>773</v>
      </c>
      <c r="B24" s="816">
        <v>5428</v>
      </c>
      <c r="C24" s="816">
        <v>34972.072070000002</v>
      </c>
      <c r="D24" s="816">
        <v>70.114660000000001</v>
      </c>
      <c r="E24" s="816">
        <v>35042.186730000001</v>
      </c>
      <c r="F24" s="811">
        <v>0.24395692208679806</v>
      </c>
      <c r="G24" s="817"/>
      <c r="I24" s="814"/>
    </row>
    <row r="25" spans="1:11" s="813" customFormat="1" ht="15.95" customHeight="1">
      <c r="A25" s="815" t="s">
        <v>774</v>
      </c>
      <c r="B25" s="816">
        <v>1307</v>
      </c>
      <c r="C25" s="816">
        <v>8996.6123200000002</v>
      </c>
      <c r="D25" s="816">
        <v>0</v>
      </c>
      <c r="E25" s="816">
        <v>8996.6123200000002</v>
      </c>
      <c r="F25" s="811">
        <v>6.2632673802756347E-2</v>
      </c>
      <c r="G25" s="818"/>
      <c r="I25" s="814"/>
    </row>
    <row r="26" spans="1:11" s="813" customFormat="1" ht="15.95" customHeight="1">
      <c r="A26" s="815" t="s">
        <v>775</v>
      </c>
      <c r="B26" s="816">
        <v>1705</v>
      </c>
      <c r="C26" s="816">
        <v>12563.25793</v>
      </c>
      <c r="D26" s="816">
        <v>247.08063000000001</v>
      </c>
      <c r="E26" s="816">
        <v>12810.33856</v>
      </c>
      <c r="F26" s="811">
        <v>8.9183097792008836E-2</v>
      </c>
      <c r="G26" s="817"/>
      <c r="H26" s="814"/>
      <c r="I26" s="814"/>
      <c r="J26" s="814"/>
      <c r="K26" s="814"/>
    </row>
    <row r="27" spans="1:11" s="813" customFormat="1" ht="15.95" customHeight="1">
      <c r="A27" s="815" t="s">
        <v>776</v>
      </c>
      <c r="B27" s="816">
        <v>31353</v>
      </c>
      <c r="C27" s="816">
        <v>218103.77825999999</v>
      </c>
      <c r="D27" s="816">
        <v>4907.55375</v>
      </c>
      <c r="E27" s="816">
        <v>223011.33201000001</v>
      </c>
      <c r="F27" s="811">
        <v>1.5525617327145789</v>
      </c>
      <c r="G27" s="817"/>
      <c r="I27" s="814"/>
    </row>
    <row r="28" spans="1:11" s="813" customFormat="1" ht="15.95" customHeight="1">
      <c r="A28" s="815" t="s">
        <v>777</v>
      </c>
      <c r="B28" s="816">
        <v>730500</v>
      </c>
      <c r="C28" s="816">
        <v>3617929.8739999998</v>
      </c>
      <c r="D28" s="816">
        <v>15794.028899999999</v>
      </c>
      <c r="E28" s="816">
        <v>3633723.9029000001</v>
      </c>
      <c r="F28" s="811">
        <v>25.297282555309042</v>
      </c>
      <c r="G28" s="817"/>
      <c r="I28" s="814"/>
    </row>
    <row r="29" spans="1:11" s="813" customFormat="1" ht="15.95" customHeight="1">
      <c r="A29" s="815" t="s">
        <v>778</v>
      </c>
      <c r="B29" s="816">
        <v>20613</v>
      </c>
      <c r="C29" s="816">
        <v>202450.41234000001</v>
      </c>
      <c r="D29" s="816">
        <v>5667.2808500000001</v>
      </c>
      <c r="E29" s="816">
        <v>208117.69318999999</v>
      </c>
      <c r="F29" s="811">
        <v>1.448875101706216</v>
      </c>
      <c r="G29" s="817"/>
      <c r="I29" s="814"/>
    </row>
    <row r="30" spans="1:11" s="813" customFormat="1" ht="15.95" customHeight="1">
      <c r="A30" s="815" t="s">
        <v>779</v>
      </c>
      <c r="B30" s="816">
        <v>128124</v>
      </c>
      <c r="C30" s="816">
        <v>877110.81614000001</v>
      </c>
      <c r="D30" s="816">
        <v>8338.6763800000008</v>
      </c>
      <c r="E30" s="816">
        <v>885449.49251999997</v>
      </c>
      <c r="F30" s="811">
        <v>6.1643280005002268</v>
      </c>
      <c r="G30" s="817"/>
      <c r="I30" s="814"/>
    </row>
    <row r="31" spans="1:11" s="813" customFormat="1" ht="15.95" customHeight="1">
      <c r="A31" s="815" t="s">
        <v>780</v>
      </c>
      <c r="B31" s="816">
        <v>581763</v>
      </c>
      <c r="C31" s="816">
        <v>2538368.6455199998</v>
      </c>
      <c r="D31" s="816">
        <v>1788.07167</v>
      </c>
      <c r="E31" s="816">
        <v>2540156.7171900002</v>
      </c>
      <c r="F31" s="811">
        <v>17.684079453102601</v>
      </c>
      <c r="G31" s="818"/>
      <c r="I31" s="814"/>
    </row>
    <row r="32" spans="1:11" s="813" customFormat="1" ht="15.95" customHeight="1">
      <c r="A32" s="815" t="s">
        <v>781</v>
      </c>
      <c r="B32" s="816">
        <v>66095</v>
      </c>
      <c r="C32" s="816">
        <v>603855.28839999996</v>
      </c>
      <c r="D32" s="816">
        <v>40430.1302</v>
      </c>
      <c r="E32" s="816">
        <v>644285.41859999998</v>
      </c>
      <c r="F32" s="811">
        <v>4.4853903918187426</v>
      </c>
      <c r="G32" s="817"/>
      <c r="I32" s="814"/>
    </row>
    <row r="33" spans="1:9" s="813" customFormat="1" ht="15.95" customHeight="1">
      <c r="A33" s="815" t="s">
        <v>782</v>
      </c>
      <c r="B33" s="816">
        <v>74118</v>
      </c>
      <c r="C33" s="816">
        <v>323034.32530000003</v>
      </c>
      <c r="D33" s="816">
        <v>1493.15723</v>
      </c>
      <c r="E33" s="816">
        <v>324527.48252999998</v>
      </c>
      <c r="F33" s="811">
        <v>2.2592975255969683</v>
      </c>
      <c r="G33" s="817"/>
      <c r="I33" s="814"/>
    </row>
    <row r="34" spans="1:9" s="813" customFormat="1" ht="15.95" customHeight="1">
      <c r="A34" s="815" t="s">
        <v>783</v>
      </c>
      <c r="B34" s="816">
        <v>9260</v>
      </c>
      <c r="C34" s="816">
        <v>63211.97191</v>
      </c>
      <c r="D34" s="816">
        <v>254.18104</v>
      </c>
      <c r="E34" s="816">
        <v>63466.152950000003</v>
      </c>
      <c r="F34" s="811">
        <v>0.4418390738474316</v>
      </c>
      <c r="G34" s="817"/>
      <c r="I34" s="814"/>
    </row>
    <row r="35" spans="1:9" s="813" customFormat="1" ht="15.95" customHeight="1">
      <c r="A35" s="815" t="s">
        <v>784</v>
      </c>
      <c r="B35" s="816">
        <v>1735</v>
      </c>
      <c r="C35" s="816">
        <v>8657.3501099999994</v>
      </c>
      <c r="D35" s="816">
        <v>285.17505999999997</v>
      </c>
      <c r="E35" s="816">
        <v>8942.5251700000008</v>
      </c>
      <c r="F35" s="811">
        <v>6.2256129532271352E-2</v>
      </c>
      <c r="G35" s="817"/>
      <c r="I35" s="814"/>
    </row>
    <row r="36" spans="1:9" s="813" customFormat="1" ht="15.95" customHeight="1">
      <c r="A36" s="815" t="s">
        <v>785</v>
      </c>
      <c r="B36" s="816">
        <v>9532</v>
      </c>
      <c r="C36" s="816">
        <v>174621.39199</v>
      </c>
      <c r="D36" s="816">
        <v>1819.78379</v>
      </c>
      <c r="E36" s="816">
        <v>176441.17577999999</v>
      </c>
      <c r="F36" s="811">
        <v>1.2283493180468106</v>
      </c>
      <c r="G36" s="818"/>
      <c r="I36" s="814"/>
    </row>
    <row r="37" spans="1:9" s="813" customFormat="1" ht="15.95" customHeight="1">
      <c r="A37" s="815" t="s">
        <v>786</v>
      </c>
      <c r="B37" s="816">
        <v>11283</v>
      </c>
      <c r="C37" s="816">
        <v>85190.257759999993</v>
      </c>
      <c r="D37" s="816">
        <v>3148.92488</v>
      </c>
      <c r="E37" s="816">
        <v>88339.182639999999</v>
      </c>
      <c r="F37" s="811">
        <v>0.61500029272054224</v>
      </c>
      <c r="G37" s="817"/>
      <c r="I37" s="814"/>
    </row>
    <row r="38" spans="1:9" s="813" customFormat="1" ht="15.95" customHeight="1">
      <c r="A38" s="815" t="s">
        <v>787</v>
      </c>
      <c r="B38" s="816">
        <v>15877</v>
      </c>
      <c r="C38" s="816">
        <v>233939.77261000001</v>
      </c>
      <c r="D38" s="816">
        <v>46360.22049</v>
      </c>
      <c r="E38" s="816">
        <v>280299.99310000002</v>
      </c>
      <c r="F38" s="811">
        <v>1.9513943038002506</v>
      </c>
      <c r="G38" s="817"/>
      <c r="I38" s="814"/>
    </row>
    <row r="39" spans="1:9" s="813" customFormat="1" ht="15.95" customHeight="1">
      <c r="A39" s="815" t="s">
        <v>788</v>
      </c>
      <c r="B39" s="816">
        <v>2137</v>
      </c>
      <c r="C39" s="816">
        <v>11693.674859999999</v>
      </c>
      <c r="D39" s="816">
        <v>0</v>
      </c>
      <c r="E39" s="816">
        <v>11693.674859999999</v>
      </c>
      <c r="F39" s="811">
        <v>8.1409101227324254E-2</v>
      </c>
      <c r="G39" s="818"/>
      <c r="I39" s="814"/>
    </row>
    <row r="40" spans="1:9" s="813" customFormat="1" ht="15.95" customHeight="1">
      <c r="A40" s="815" t="s">
        <v>789</v>
      </c>
      <c r="B40" s="816">
        <v>5910</v>
      </c>
      <c r="C40" s="816">
        <v>30525.766680000001</v>
      </c>
      <c r="D40" s="816">
        <v>9.7938899999999993</v>
      </c>
      <c r="E40" s="816">
        <v>30535.560570000001</v>
      </c>
      <c r="F40" s="811">
        <v>0.21258266295564004</v>
      </c>
      <c r="G40" s="817"/>
      <c r="I40" s="814"/>
    </row>
    <row r="41" spans="1:9" s="813" customFormat="1" ht="15.95" customHeight="1">
      <c r="A41" s="815" t="s">
        <v>790</v>
      </c>
      <c r="B41" s="816">
        <v>7623</v>
      </c>
      <c r="C41" s="816">
        <v>47544.243820000003</v>
      </c>
      <c r="D41" s="816">
        <v>254.00094000000001</v>
      </c>
      <c r="E41" s="816">
        <v>47798.244760000001</v>
      </c>
      <c r="F41" s="811">
        <v>0.33276212933418786</v>
      </c>
      <c r="G41" s="817"/>
      <c r="I41" s="814"/>
    </row>
    <row r="42" spans="1:9" s="813" customFormat="1" ht="15.95" customHeight="1">
      <c r="A42" s="815" t="s">
        <v>791</v>
      </c>
      <c r="B42" s="816">
        <v>7558</v>
      </c>
      <c r="C42" s="816">
        <v>36520.315049999997</v>
      </c>
      <c r="D42" s="816">
        <v>0</v>
      </c>
      <c r="E42" s="816">
        <v>36520.315049999997</v>
      </c>
      <c r="F42" s="811">
        <v>0.2542473653794769</v>
      </c>
      <c r="G42" s="817"/>
      <c r="I42" s="814"/>
    </row>
    <row r="43" spans="1:9" s="813" customFormat="1" ht="15.95" customHeight="1">
      <c r="A43" s="815" t="s">
        <v>792</v>
      </c>
      <c r="B43" s="816">
        <v>34946</v>
      </c>
      <c r="C43" s="816">
        <v>168912.41766000001</v>
      </c>
      <c r="D43" s="816">
        <v>2537.6989400000002</v>
      </c>
      <c r="E43" s="816">
        <v>171450.11660000001</v>
      </c>
      <c r="F43" s="811">
        <v>1.1936025299856803</v>
      </c>
      <c r="G43" s="817"/>
      <c r="I43" s="814"/>
    </row>
    <row r="44" spans="1:9" s="813" customFormat="1" ht="15.95" customHeight="1">
      <c r="A44" s="815" t="s">
        <v>793</v>
      </c>
      <c r="B44" s="816">
        <v>24490</v>
      </c>
      <c r="C44" s="816">
        <v>210709.37635000001</v>
      </c>
      <c r="D44" s="816">
        <v>7862.0131099999999</v>
      </c>
      <c r="E44" s="816">
        <v>218571.38946000001</v>
      </c>
      <c r="F44" s="811">
        <v>1.5216517119705562</v>
      </c>
      <c r="G44" s="817"/>
      <c r="I44" s="814"/>
    </row>
    <row r="45" spans="1:9" s="813" customFormat="1" ht="15.95" customHeight="1">
      <c r="A45" s="819" t="s">
        <v>794</v>
      </c>
      <c r="B45" s="810">
        <v>3934</v>
      </c>
      <c r="C45" s="810">
        <v>314849.61342000001</v>
      </c>
      <c r="D45" s="810">
        <v>219.26576</v>
      </c>
      <c r="E45" s="810">
        <v>315068.87917999999</v>
      </c>
      <c r="F45" s="811">
        <v>2.1934485596552848</v>
      </c>
      <c r="G45" s="817"/>
      <c r="I45" s="814"/>
    </row>
    <row r="46" spans="1:9" s="821" customFormat="1" ht="15.95" customHeight="1">
      <c r="A46" s="819" t="s">
        <v>795</v>
      </c>
      <c r="B46" s="810">
        <v>1292308</v>
      </c>
      <c r="C46" s="810">
        <v>6567899.3428999996</v>
      </c>
      <c r="D46" s="810">
        <v>179209.58859999999</v>
      </c>
      <c r="E46" s="810">
        <v>6747108.9314999999</v>
      </c>
      <c r="F46" s="811">
        <v>46.972066572087599</v>
      </c>
      <c r="G46" s="820"/>
      <c r="I46" s="814"/>
    </row>
    <row r="47" spans="1:9" s="821" customFormat="1" ht="18.75" customHeight="1">
      <c r="A47" s="822" t="s">
        <v>796</v>
      </c>
      <c r="B47" s="810">
        <v>2585732</v>
      </c>
      <c r="C47" s="810">
        <v>14045734.397840001</v>
      </c>
      <c r="D47" s="810">
        <v>318353.50352000003</v>
      </c>
      <c r="E47" s="810">
        <v>14364087.901360001</v>
      </c>
      <c r="F47" s="811">
        <v>100</v>
      </c>
      <c r="G47" s="823"/>
      <c r="I47" s="814"/>
    </row>
    <row r="48" spans="1:9" ht="8.4499999999999993" customHeight="1" thickBot="1">
      <c r="A48" s="824"/>
      <c r="B48" s="825"/>
      <c r="C48" s="825"/>
      <c r="D48" s="825"/>
      <c r="E48" s="825"/>
      <c r="F48" s="825"/>
      <c r="G48" s="826"/>
    </row>
    <row r="49" spans="1:7" ht="5.25" customHeight="1">
      <c r="A49" s="827"/>
      <c r="B49" s="828"/>
      <c r="C49" s="828"/>
      <c r="D49" s="828"/>
      <c r="E49" s="828"/>
      <c r="F49" s="828"/>
      <c r="G49" s="828"/>
    </row>
    <row r="50" spans="1:7" ht="9.9499999999999993" customHeight="1">
      <c r="A50" s="358" t="s">
        <v>382</v>
      </c>
      <c r="B50" s="358"/>
      <c r="C50" s="358"/>
      <c r="D50" s="358"/>
      <c r="E50" s="829"/>
      <c r="F50" s="358"/>
      <c r="G50" s="358"/>
    </row>
    <row r="51" spans="1:7" ht="9.9499999999999993" customHeight="1">
      <c r="A51" s="830" t="s">
        <v>797</v>
      </c>
      <c r="B51" s="830"/>
      <c r="C51" s="830"/>
      <c r="D51" s="830"/>
      <c r="E51" s="830"/>
      <c r="F51" s="830"/>
      <c r="G51" s="358"/>
    </row>
    <row r="52" spans="1:7" ht="9.9499999999999993" customHeight="1">
      <c r="A52" s="830"/>
      <c r="B52" s="830"/>
      <c r="C52" s="830"/>
      <c r="D52" s="830"/>
      <c r="E52" s="830"/>
      <c r="F52" s="830"/>
      <c r="G52" s="358"/>
    </row>
    <row r="53" spans="1:7">
      <c r="A53" s="358" t="s">
        <v>798</v>
      </c>
      <c r="B53" s="798"/>
      <c r="C53" s="798"/>
      <c r="D53" s="798"/>
      <c r="E53" s="798"/>
      <c r="F53" s="798"/>
      <c r="G53" s="799"/>
    </row>
    <row r="54" spans="1:7" s="831" customFormat="1" ht="14.45" customHeight="1"/>
    <row r="55" spans="1:7" s="831" customFormat="1" ht="13.35" customHeight="1"/>
    <row r="56" spans="1:7" s="831" customFormat="1" ht="13.35" customHeight="1"/>
    <row r="57" spans="1:7" s="831" customFormat="1" ht="13.35" customHeight="1"/>
    <row r="58" spans="1:7" s="831" customFormat="1" ht="13.35" customHeight="1"/>
    <row r="59" spans="1:7" s="831" customFormat="1" ht="13.35" customHeight="1"/>
    <row r="60" spans="1:7">
      <c r="A60" s="798"/>
      <c r="B60" s="798"/>
      <c r="C60" s="798"/>
      <c r="D60" s="798"/>
      <c r="E60" s="798"/>
      <c r="F60" s="798"/>
      <c r="G60" s="799"/>
    </row>
    <row r="61" spans="1:7">
      <c r="A61" s="798"/>
      <c r="B61" s="798"/>
      <c r="C61" s="798"/>
      <c r="D61" s="798"/>
      <c r="E61" s="798"/>
      <c r="F61" s="798"/>
      <c r="G61" s="799"/>
    </row>
    <row r="62" spans="1:7">
      <c r="A62" s="798"/>
      <c r="B62" s="798"/>
      <c r="C62" s="798"/>
      <c r="D62" s="798"/>
      <c r="E62" s="798"/>
      <c r="F62" s="798"/>
      <c r="G62" s="799"/>
    </row>
    <row r="63" spans="1:7">
      <c r="A63" s="798"/>
      <c r="B63" s="798"/>
      <c r="C63" s="798"/>
      <c r="D63" s="798"/>
      <c r="E63" s="798"/>
      <c r="F63" s="798"/>
      <c r="G63" s="799"/>
    </row>
    <row r="64" spans="1:7">
      <c r="A64" s="798"/>
      <c r="B64" s="798"/>
      <c r="C64" s="798"/>
      <c r="D64" s="798"/>
      <c r="E64" s="798"/>
      <c r="F64" s="798"/>
      <c r="G64" s="799"/>
    </row>
    <row r="65" spans="1:7">
      <c r="A65" s="798"/>
      <c r="B65" s="798"/>
      <c r="C65" s="798"/>
      <c r="D65" s="798"/>
      <c r="E65" s="798"/>
      <c r="F65" s="798"/>
      <c r="G65" s="799"/>
    </row>
    <row r="66" spans="1:7">
      <c r="A66" s="798"/>
      <c r="B66" s="798"/>
      <c r="C66" s="798"/>
      <c r="D66" s="798"/>
      <c r="E66" s="798"/>
      <c r="F66" s="798"/>
      <c r="G66" s="798"/>
    </row>
    <row r="67" spans="1:7">
      <c r="A67" s="798"/>
      <c r="B67" s="798"/>
      <c r="C67" s="798"/>
      <c r="D67" s="798"/>
      <c r="E67" s="798"/>
      <c r="F67" s="798"/>
      <c r="G67" s="798"/>
    </row>
    <row r="68" spans="1:7">
      <c r="A68" s="798"/>
      <c r="B68" s="798"/>
      <c r="C68" s="798"/>
      <c r="D68" s="798"/>
      <c r="E68" s="798"/>
      <c r="F68" s="798"/>
      <c r="G68" s="798"/>
    </row>
    <row r="69" spans="1:7">
      <c r="A69" s="798"/>
      <c r="B69" s="798"/>
      <c r="C69" s="798"/>
      <c r="D69" s="798"/>
      <c r="E69" s="798"/>
      <c r="F69" s="798"/>
      <c r="G69" s="798"/>
    </row>
    <row r="70" spans="1:7">
      <c r="A70" s="798"/>
      <c r="B70" s="798"/>
      <c r="C70" s="798"/>
      <c r="D70" s="798"/>
      <c r="E70" s="798"/>
      <c r="F70" s="798"/>
      <c r="G70" s="798"/>
    </row>
    <row r="203" spans="3:3">
      <c r="C203" s="661" t="s">
        <v>62</v>
      </c>
    </row>
  </sheetData>
  <mergeCells count="1">
    <mergeCell ref="A51:F52"/>
  </mergeCells>
  <hyperlinks>
    <hyperlink ref="A1" location="Índice!A1" display="Volver al Índice" xr:uid="{5FF4488F-B638-41BC-A687-CAC3FB1F646C}"/>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21D97-E461-4F9A-9A24-D69240CB2628}">
  <dimension ref="A1:R751"/>
  <sheetViews>
    <sheetView showGridLines="0" zoomScale="85" zoomScaleNormal="85" workbookViewId="0"/>
  </sheetViews>
  <sheetFormatPr baseColWidth="10" defaultRowHeight="12.75"/>
  <cols>
    <col min="1" max="1" width="11.42578125" style="847"/>
    <col min="2" max="2" width="19.42578125" style="847" bestFit="1" customWidth="1"/>
    <col min="3" max="3" width="25.85546875" style="847" bestFit="1" customWidth="1"/>
    <col min="4" max="4" width="14.42578125" style="847" bestFit="1" customWidth="1"/>
    <col min="5" max="5" width="12.42578125" style="847" bestFit="1" customWidth="1"/>
    <col min="6" max="6" width="14.42578125" style="847" bestFit="1" customWidth="1"/>
    <col min="7" max="12" width="12.42578125" style="847" bestFit="1" customWidth="1"/>
    <col min="13" max="13" width="13.42578125" style="847" bestFit="1" customWidth="1"/>
    <col min="14" max="14" width="12.42578125" style="847" bestFit="1" customWidth="1"/>
    <col min="15" max="15" width="13.42578125" style="847" bestFit="1" customWidth="1"/>
    <col min="16" max="16" width="14.42578125" style="847" bestFit="1" customWidth="1"/>
    <col min="17" max="18" width="13.42578125" style="847" bestFit="1" customWidth="1"/>
    <col min="19" max="258" width="11.42578125" style="847"/>
    <col min="259" max="259" width="19.85546875" style="847" bestFit="1" customWidth="1"/>
    <col min="260" max="260" width="14.42578125" style="847" bestFit="1" customWidth="1"/>
    <col min="261" max="261" width="12.42578125" style="847" bestFit="1" customWidth="1"/>
    <col min="262" max="262" width="14.42578125" style="847" bestFit="1" customWidth="1"/>
    <col min="263" max="268" width="12.42578125" style="847" bestFit="1" customWidth="1"/>
    <col min="269" max="269" width="13.42578125" style="847" bestFit="1" customWidth="1"/>
    <col min="270" max="270" width="12.42578125" style="847" bestFit="1" customWidth="1"/>
    <col min="271" max="271" width="13.42578125" style="847" bestFit="1" customWidth="1"/>
    <col min="272" max="272" width="14.42578125" style="847" bestFit="1" customWidth="1"/>
    <col min="273" max="274" width="13.42578125" style="847" bestFit="1" customWidth="1"/>
    <col min="275" max="514" width="11.42578125" style="847"/>
    <col min="515" max="515" width="19.85546875" style="847" bestFit="1" customWidth="1"/>
    <col min="516" max="516" width="14.42578125" style="847" bestFit="1" customWidth="1"/>
    <col min="517" max="517" width="12.42578125" style="847" bestFit="1" customWidth="1"/>
    <col min="518" max="518" width="14.42578125" style="847" bestFit="1" customWidth="1"/>
    <col min="519" max="524" width="12.42578125" style="847" bestFit="1" customWidth="1"/>
    <col min="525" max="525" width="13.42578125" style="847" bestFit="1" customWidth="1"/>
    <col min="526" max="526" width="12.42578125" style="847" bestFit="1" customWidth="1"/>
    <col min="527" max="527" width="13.42578125" style="847" bestFit="1" customWidth="1"/>
    <col min="528" max="528" width="14.42578125" style="847" bestFit="1" customWidth="1"/>
    <col min="529" max="530" width="13.42578125" style="847" bestFit="1" customWidth="1"/>
    <col min="531" max="770" width="11.42578125" style="847"/>
    <col min="771" max="771" width="19.85546875" style="847" bestFit="1" customWidth="1"/>
    <col min="772" max="772" width="14.42578125" style="847" bestFit="1" customWidth="1"/>
    <col min="773" max="773" width="12.42578125" style="847" bestFit="1" customWidth="1"/>
    <col min="774" max="774" width="14.42578125" style="847" bestFit="1" customWidth="1"/>
    <col min="775" max="780" width="12.42578125" style="847" bestFit="1" customWidth="1"/>
    <col min="781" max="781" width="13.42578125" style="847" bestFit="1" customWidth="1"/>
    <col min="782" max="782" width="12.42578125" style="847" bestFit="1" customWidth="1"/>
    <col min="783" max="783" width="13.42578125" style="847" bestFit="1" customWidth="1"/>
    <col min="784" max="784" width="14.42578125" style="847" bestFit="1" customWidth="1"/>
    <col min="785" max="786" width="13.42578125" style="847" bestFit="1" customWidth="1"/>
    <col min="787" max="1026" width="11.42578125" style="847"/>
    <col min="1027" max="1027" width="19.85546875" style="847" bestFit="1" customWidth="1"/>
    <col min="1028" max="1028" width="14.42578125" style="847" bestFit="1" customWidth="1"/>
    <col min="1029" max="1029" width="12.42578125" style="847" bestFit="1" customWidth="1"/>
    <col min="1030" max="1030" width="14.42578125" style="847" bestFit="1" customWidth="1"/>
    <col min="1031" max="1036" width="12.42578125" style="847" bestFit="1" customWidth="1"/>
    <col min="1037" max="1037" width="13.42578125" style="847" bestFit="1" customWidth="1"/>
    <col min="1038" max="1038" width="12.42578125" style="847" bestFit="1" customWidth="1"/>
    <col min="1039" max="1039" width="13.42578125" style="847" bestFit="1" customWidth="1"/>
    <col min="1040" max="1040" width="14.42578125" style="847" bestFit="1" customWidth="1"/>
    <col min="1041" max="1042" width="13.42578125" style="847" bestFit="1" customWidth="1"/>
    <col min="1043" max="1282" width="11.42578125" style="847"/>
    <col min="1283" max="1283" width="19.85546875" style="847" bestFit="1" customWidth="1"/>
    <col min="1284" max="1284" width="14.42578125" style="847" bestFit="1" customWidth="1"/>
    <col min="1285" max="1285" width="12.42578125" style="847" bestFit="1" customWidth="1"/>
    <col min="1286" max="1286" width="14.42578125" style="847" bestFit="1" customWidth="1"/>
    <col min="1287" max="1292" width="12.42578125" style="847" bestFit="1" customWidth="1"/>
    <col min="1293" max="1293" width="13.42578125" style="847" bestFit="1" customWidth="1"/>
    <col min="1294" max="1294" width="12.42578125" style="847" bestFit="1" customWidth="1"/>
    <col min="1295" max="1295" width="13.42578125" style="847" bestFit="1" customWidth="1"/>
    <col min="1296" max="1296" width="14.42578125" style="847" bestFit="1" customWidth="1"/>
    <col min="1297" max="1298" width="13.42578125" style="847" bestFit="1" customWidth="1"/>
    <col min="1299" max="1538" width="11.42578125" style="847"/>
    <col min="1539" max="1539" width="19.85546875" style="847" bestFit="1" customWidth="1"/>
    <col min="1540" max="1540" width="14.42578125" style="847" bestFit="1" customWidth="1"/>
    <col min="1541" max="1541" width="12.42578125" style="847" bestFit="1" customWidth="1"/>
    <col min="1542" max="1542" width="14.42578125" style="847" bestFit="1" customWidth="1"/>
    <col min="1543" max="1548" width="12.42578125" style="847" bestFit="1" customWidth="1"/>
    <col min="1549" max="1549" width="13.42578125" style="847" bestFit="1" customWidth="1"/>
    <col min="1550" max="1550" width="12.42578125" style="847" bestFit="1" customWidth="1"/>
    <col min="1551" max="1551" width="13.42578125" style="847" bestFit="1" customWidth="1"/>
    <col min="1552" max="1552" width="14.42578125" style="847" bestFit="1" customWidth="1"/>
    <col min="1553" max="1554" width="13.42578125" style="847" bestFit="1" customWidth="1"/>
    <col min="1555" max="1794" width="11.42578125" style="847"/>
    <col min="1795" max="1795" width="19.85546875" style="847" bestFit="1" customWidth="1"/>
    <col min="1796" max="1796" width="14.42578125" style="847" bestFit="1" customWidth="1"/>
    <col min="1797" max="1797" width="12.42578125" style="847" bestFit="1" customWidth="1"/>
    <col min="1798" max="1798" width="14.42578125" style="847" bestFit="1" customWidth="1"/>
    <col min="1799" max="1804" width="12.42578125" style="847" bestFit="1" customWidth="1"/>
    <col min="1805" max="1805" width="13.42578125" style="847" bestFit="1" customWidth="1"/>
    <col min="1806" max="1806" width="12.42578125" style="847" bestFit="1" customWidth="1"/>
    <col min="1807" max="1807" width="13.42578125" style="847" bestFit="1" customWidth="1"/>
    <col min="1808" max="1808" width="14.42578125" style="847" bestFit="1" customWidth="1"/>
    <col min="1809" max="1810" width="13.42578125" style="847" bestFit="1" customWidth="1"/>
    <col min="1811" max="2050" width="11.42578125" style="847"/>
    <col min="2051" max="2051" width="19.85546875" style="847" bestFit="1" customWidth="1"/>
    <col min="2052" max="2052" width="14.42578125" style="847" bestFit="1" customWidth="1"/>
    <col min="2053" max="2053" width="12.42578125" style="847" bestFit="1" customWidth="1"/>
    <col min="2054" max="2054" width="14.42578125" style="847" bestFit="1" customWidth="1"/>
    <col min="2055" max="2060" width="12.42578125" style="847" bestFit="1" customWidth="1"/>
    <col min="2061" max="2061" width="13.42578125" style="847" bestFit="1" customWidth="1"/>
    <col min="2062" max="2062" width="12.42578125" style="847" bestFit="1" customWidth="1"/>
    <col min="2063" max="2063" width="13.42578125" style="847" bestFit="1" customWidth="1"/>
    <col min="2064" max="2064" width="14.42578125" style="847" bestFit="1" customWidth="1"/>
    <col min="2065" max="2066" width="13.42578125" style="847" bestFit="1" customWidth="1"/>
    <col min="2067" max="2306" width="11.42578125" style="847"/>
    <col min="2307" max="2307" width="19.85546875" style="847" bestFit="1" customWidth="1"/>
    <col min="2308" max="2308" width="14.42578125" style="847" bestFit="1" customWidth="1"/>
    <col min="2309" max="2309" width="12.42578125" style="847" bestFit="1" customWidth="1"/>
    <col min="2310" max="2310" width="14.42578125" style="847" bestFit="1" customWidth="1"/>
    <col min="2311" max="2316" width="12.42578125" style="847" bestFit="1" customWidth="1"/>
    <col min="2317" max="2317" width="13.42578125" style="847" bestFit="1" customWidth="1"/>
    <col min="2318" max="2318" width="12.42578125" style="847" bestFit="1" customWidth="1"/>
    <col min="2319" max="2319" width="13.42578125" style="847" bestFit="1" customWidth="1"/>
    <col min="2320" max="2320" width="14.42578125" style="847" bestFit="1" customWidth="1"/>
    <col min="2321" max="2322" width="13.42578125" style="847" bestFit="1" customWidth="1"/>
    <col min="2323" max="2562" width="11.42578125" style="847"/>
    <col min="2563" max="2563" width="19.85546875" style="847" bestFit="1" customWidth="1"/>
    <col min="2564" max="2564" width="14.42578125" style="847" bestFit="1" customWidth="1"/>
    <col min="2565" max="2565" width="12.42578125" style="847" bestFit="1" customWidth="1"/>
    <col min="2566" max="2566" width="14.42578125" style="847" bestFit="1" customWidth="1"/>
    <col min="2567" max="2572" width="12.42578125" style="847" bestFit="1" customWidth="1"/>
    <col min="2573" max="2573" width="13.42578125" style="847" bestFit="1" customWidth="1"/>
    <col min="2574" max="2574" width="12.42578125" style="847" bestFit="1" customWidth="1"/>
    <col min="2575" max="2575" width="13.42578125" style="847" bestFit="1" customWidth="1"/>
    <col min="2576" max="2576" width="14.42578125" style="847" bestFit="1" customWidth="1"/>
    <col min="2577" max="2578" width="13.42578125" style="847" bestFit="1" customWidth="1"/>
    <col min="2579" max="2818" width="11.42578125" style="847"/>
    <col min="2819" max="2819" width="19.85546875" style="847" bestFit="1" customWidth="1"/>
    <col min="2820" max="2820" width="14.42578125" style="847" bestFit="1" customWidth="1"/>
    <col min="2821" max="2821" width="12.42578125" style="847" bestFit="1" customWidth="1"/>
    <col min="2822" max="2822" width="14.42578125" style="847" bestFit="1" customWidth="1"/>
    <col min="2823" max="2828" width="12.42578125" style="847" bestFit="1" customWidth="1"/>
    <col min="2829" max="2829" width="13.42578125" style="847" bestFit="1" customWidth="1"/>
    <col min="2830" max="2830" width="12.42578125" style="847" bestFit="1" customWidth="1"/>
    <col min="2831" max="2831" width="13.42578125" style="847" bestFit="1" customWidth="1"/>
    <col min="2832" max="2832" width="14.42578125" style="847" bestFit="1" customWidth="1"/>
    <col min="2833" max="2834" width="13.42578125" style="847" bestFit="1" customWidth="1"/>
    <col min="2835" max="3074" width="11.42578125" style="847"/>
    <col min="3075" max="3075" width="19.85546875" style="847" bestFit="1" customWidth="1"/>
    <col min="3076" max="3076" width="14.42578125" style="847" bestFit="1" customWidth="1"/>
    <col min="3077" max="3077" width="12.42578125" style="847" bestFit="1" customWidth="1"/>
    <col min="3078" max="3078" width="14.42578125" style="847" bestFit="1" customWidth="1"/>
    <col min="3079" max="3084" width="12.42578125" style="847" bestFit="1" customWidth="1"/>
    <col min="3085" max="3085" width="13.42578125" style="847" bestFit="1" customWidth="1"/>
    <col min="3086" max="3086" width="12.42578125" style="847" bestFit="1" customWidth="1"/>
    <col min="3087" max="3087" width="13.42578125" style="847" bestFit="1" customWidth="1"/>
    <col min="3088" max="3088" width="14.42578125" style="847" bestFit="1" customWidth="1"/>
    <col min="3089" max="3090" width="13.42578125" style="847" bestFit="1" customWidth="1"/>
    <col min="3091" max="3330" width="11.42578125" style="847"/>
    <col min="3331" max="3331" width="19.85546875" style="847" bestFit="1" customWidth="1"/>
    <col min="3332" max="3332" width="14.42578125" style="847" bestFit="1" customWidth="1"/>
    <col min="3333" max="3333" width="12.42578125" style="847" bestFit="1" customWidth="1"/>
    <col min="3334" max="3334" width="14.42578125" style="847" bestFit="1" customWidth="1"/>
    <col min="3335" max="3340" width="12.42578125" style="847" bestFit="1" customWidth="1"/>
    <col min="3341" max="3341" width="13.42578125" style="847" bestFit="1" customWidth="1"/>
    <col min="3342" max="3342" width="12.42578125" style="847" bestFit="1" customWidth="1"/>
    <col min="3343" max="3343" width="13.42578125" style="847" bestFit="1" customWidth="1"/>
    <col min="3344" max="3344" width="14.42578125" style="847" bestFit="1" customWidth="1"/>
    <col min="3345" max="3346" width="13.42578125" style="847" bestFit="1" customWidth="1"/>
    <col min="3347" max="3586" width="11.42578125" style="847"/>
    <col min="3587" max="3587" width="19.85546875" style="847" bestFit="1" customWidth="1"/>
    <col min="3588" max="3588" width="14.42578125" style="847" bestFit="1" customWidth="1"/>
    <col min="3589" max="3589" width="12.42578125" style="847" bestFit="1" customWidth="1"/>
    <col min="3590" max="3590" width="14.42578125" style="847" bestFit="1" customWidth="1"/>
    <col min="3591" max="3596" width="12.42578125" style="847" bestFit="1" customWidth="1"/>
    <col min="3597" max="3597" width="13.42578125" style="847" bestFit="1" customWidth="1"/>
    <col min="3598" max="3598" width="12.42578125" style="847" bestFit="1" customWidth="1"/>
    <col min="3599" max="3599" width="13.42578125" style="847" bestFit="1" customWidth="1"/>
    <col min="3600" max="3600" width="14.42578125" style="847" bestFit="1" customWidth="1"/>
    <col min="3601" max="3602" width="13.42578125" style="847" bestFit="1" customWidth="1"/>
    <col min="3603" max="3842" width="11.42578125" style="847"/>
    <col min="3843" max="3843" width="19.85546875" style="847" bestFit="1" customWidth="1"/>
    <col min="3844" max="3844" width="14.42578125" style="847" bestFit="1" customWidth="1"/>
    <col min="3845" max="3845" width="12.42578125" style="847" bestFit="1" customWidth="1"/>
    <col min="3846" max="3846" width="14.42578125" style="847" bestFit="1" customWidth="1"/>
    <col min="3847" max="3852" width="12.42578125" style="847" bestFit="1" customWidth="1"/>
    <col min="3853" max="3853" width="13.42578125" style="847" bestFit="1" customWidth="1"/>
    <col min="3854" max="3854" width="12.42578125" style="847" bestFit="1" customWidth="1"/>
    <col min="3855" max="3855" width="13.42578125" style="847" bestFit="1" customWidth="1"/>
    <col min="3856" max="3856" width="14.42578125" style="847" bestFit="1" customWidth="1"/>
    <col min="3857" max="3858" width="13.42578125" style="847" bestFit="1" customWidth="1"/>
    <col min="3859" max="4098" width="11.42578125" style="847"/>
    <col min="4099" max="4099" width="19.85546875" style="847" bestFit="1" customWidth="1"/>
    <col min="4100" max="4100" width="14.42578125" style="847" bestFit="1" customWidth="1"/>
    <col min="4101" max="4101" width="12.42578125" style="847" bestFit="1" customWidth="1"/>
    <col min="4102" max="4102" width="14.42578125" style="847" bestFit="1" customWidth="1"/>
    <col min="4103" max="4108" width="12.42578125" style="847" bestFit="1" customWidth="1"/>
    <col min="4109" max="4109" width="13.42578125" style="847" bestFit="1" customWidth="1"/>
    <col min="4110" max="4110" width="12.42578125" style="847" bestFit="1" customWidth="1"/>
    <col min="4111" max="4111" width="13.42578125" style="847" bestFit="1" customWidth="1"/>
    <col min="4112" max="4112" width="14.42578125" style="847" bestFit="1" customWidth="1"/>
    <col min="4113" max="4114" width="13.42578125" style="847" bestFit="1" customWidth="1"/>
    <col min="4115" max="4354" width="11.42578125" style="847"/>
    <col min="4355" max="4355" width="19.85546875" style="847" bestFit="1" customWidth="1"/>
    <col min="4356" max="4356" width="14.42578125" style="847" bestFit="1" customWidth="1"/>
    <col min="4357" max="4357" width="12.42578125" style="847" bestFit="1" customWidth="1"/>
    <col min="4358" max="4358" width="14.42578125" style="847" bestFit="1" customWidth="1"/>
    <col min="4359" max="4364" width="12.42578125" style="847" bestFit="1" customWidth="1"/>
    <col min="4365" max="4365" width="13.42578125" style="847" bestFit="1" customWidth="1"/>
    <col min="4366" max="4366" width="12.42578125" style="847" bestFit="1" customWidth="1"/>
    <col min="4367" max="4367" width="13.42578125" style="847" bestFit="1" customWidth="1"/>
    <col min="4368" max="4368" width="14.42578125" style="847" bestFit="1" customWidth="1"/>
    <col min="4369" max="4370" width="13.42578125" style="847" bestFit="1" customWidth="1"/>
    <col min="4371" max="4610" width="11.42578125" style="847"/>
    <col min="4611" max="4611" width="19.85546875" style="847" bestFit="1" customWidth="1"/>
    <col min="4612" max="4612" width="14.42578125" style="847" bestFit="1" customWidth="1"/>
    <col min="4613" max="4613" width="12.42578125" style="847" bestFit="1" customWidth="1"/>
    <col min="4614" max="4614" width="14.42578125" style="847" bestFit="1" customWidth="1"/>
    <col min="4615" max="4620" width="12.42578125" style="847" bestFit="1" customWidth="1"/>
    <col min="4621" max="4621" width="13.42578125" style="847" bestFit="1" customWidth="1"/>
    <col min="4622" max="4622" width="12.42578125" style="847" bestFit="1" customWidth="1"/>
    <col min="4623" max="4623" width="13.42578125" style="847" bestFit="1" customWidth="1"/>
    <col min="4624" max="4624" width="14.42578125" style="847" bestFit="1" customWidth="1"/>
    <col min="4625" max="4626" width="13.42578125" style="847" bestFit="1" customWidth="1"/>
    <col min="4627" max="4866" width="11.42578125" style="847"/>
    <col min="4867" max="4867" width="19.85546875" style="847" bestFit="1" customWidth="1"/>
    <col min="4868" max="4868" width="14.42578125" style="847" bestFit="1" customWidth="1"/>
    <col min="4869" max="4869" width="12.42578125" style="847" bestFit="1" customWidth="1"/>
    <col min="4870" max="4870" width="14.42578125" style="847" bestFit="1" customWidth="1"/>
    <col min="4871" max="4876" width="12.42578125" style="847" bestFit="1" customWidth="1"/>
    <col min="4877" max="4877" width="13.42578125" style="847" bestFit="1" customWidth="1"/>
    <col min="4878" max="4878" width="12.42578125" style="847" bestFit="1" customWidth="1"/>
    <col min="4879" max="4879" width="13.42578125" style="847" bestFit="1" customWidth="1"/>
    <col min="4880" max="4880" width="14.42578125" style="847" bestFit="1" customWidth="1"/>
    <col min="4881" max="4882" width="13.42578125" style="847" bestFit="1" customWidth="1"/>
    <col min="4883" max="5122" width="11.42578125" style="847"/>
    <col min="5123" max="5123" width="19.85546875" style="847" bestFit="1" customWidth="1"/>
    <col min="5124" max="5124" width="14.42578125" style="847" bestFit="1" customWidth="1"/>
    <col min="5125" max="5125" width="12.42578125" style="847" bestFit="1" customWidth="1"/>
    <col min="5126" max="5126" width="14.42578125" style="847" bestFit="1" customWidth="1"/>
    <col min="5127" max="5132" width="12.42578125" style="847" bestFit="1" customWidth="1"/>
    <col min="5133" max="5133" width="13.42578125" style="847" bestFit="1" customWidth="1"/>
    <col min="5134" max="5134" width="12.42578125" style="847" bestFit="1" customWidth="1"/>
    <col min="5135" max="5135" width="13.42578125" style="847" bestFit="1" customWidth="1"/>
    <col min="5136" max="5136" width="14.42578125" style="847" bestFit="1" customWidth="1"/>
    <col min="5137" max="5138" width="13.42578125" style="847" bestFit="1" customWidth="1"/>
    <col min="5139" max="5378" width="11.42578125" style="847"/>
    <col min="5379" max="5379" width="19.85546875" style="847" bestFit="1" customWidth="1"/>
    <col min="5380" max="5380" width="14.42578125" style="847" bestFit="1" customWidth="1"/>
    <col min="5381" max="5381" width="12.42578125" style="847" bestFit="1" customWidth="1"/>
    <col min="5382" max="5382" width="14.42578125" style="847" bestFit="1" customWidth="1"/>
    <col min="5383" max="5388" width="12.42578125" style="847" bestFit="1" customWidth="1"/>
    <col min="5389" max="5389" width="13.42578125" style="847" bestFit="1" customWidth="1"/>
    <col min="5390" max="5390" width="12.42578125" style="847" bestFit="1" customWidth="1"/>
    <col min="5391" max="5391" width="13.42578125" style="847" bestFit="1" customWidth="1"/>
    <col min="5392" max="5392" width="14.42578125" style="847" bestFit="1" customWidth="1"/>
    <col min="5393" max="5394" width="13.42578125" style="847" bestFit="1" customWidth="1"/>
    <col min="5395" max="5634" width="11.42578125" style="847"/>
    <col min="5635" max="5635" width="19.85546875" style="847" bestFit="1" customWidth="1"/>
    <col min="5636" max="5636" width="14.42578125" style="847" bestFit="1" customWidth="1"/>
    <col min="5637" max="5637" width="12.42578125" style="847" bestFit="1" customWidth="1"/>
    <col min="5638" max="5638" width="14.42578125" style="847" bestFit="1" customWidth="1"/>
    <col min="5639" max="5644" width="12.42578125" style="847" bestFit="1" customWidth="1"/>
    <col min="5645" max="5645" width="13.42578125" style="847" bestFit="1" customWidth="1"/>
    <col min="5646" max="5646" width="12.42578125" style="847" bestFit="1" customWidth="1"/>
    <col min="5647" max="5647" width="13.42578125" style="847" bestFit="1" customWidth="1"/>
    <col min="5648" max="5648" width="14.42578125" style="847" bestFit="1" customWidth="1"/>
    <col min="5649" max="5650" width="13.42578125" style="847" bestFit="1" customWidth="1"/>
    <col min="5651" max="5890" width="11.42578125" style="847"/>
    <col min="5891" max="5891" width="19.85546875" style="847" bestFit="1" customWidth="1"/>
    <col min="5892" max="5892" width="14.42578125" style="847" bestFit="1" customWidth="1"/>
    <col min="5893" max="5893" width="12.42578125" style="847" bestFit="1" customWidth="1"/>
    <col min="5894" max="5894" width="14.42578125" style="847" bestFit="1" customWidth="1"/>
    <col min="5895" max="5900" width="12.42578125" style="847" bestFit="1" customWidth="1"/>
    <col min="5901" max="5901" width="13.42578125" style="847" bestFit="1" customWidth="1"/>
    <col min="5902" max="5902" width="12.42578125" style="847" bestFit="1" customWidth="1"/>
    <col min="5903" max="5903" width="13.42578125" style="847" bestFit="1" customWidth="1"/>
    <col min="5904" max="5904" width="14.42578125" style="847" bestFit="1" customWidth="1"/>
    <col min="5905" max="5906" width="13.42578125" style="847" bestFit="1" customWidth="1"/>
    <col min="5907" max="6146" width="11.42578125" style="847"/>
    <col min="6147" max="6147" width="19.85546875" style="847" bestFit="1" customWidth="1"/>
    <col min="6148" max="6148" width="14.42578125" style="847" bestFit="1" customWidth="1"/>
    <col min="6149" max="6149" width="12.42578125" style="847" bestFit="1" customWidth="1"/>
    <col min="6150" max="6150" width="14.42578125" style="847" bestFit="1" customWidth="1"/>
    <col min="6151" max="6156" width="12.42578125" style="847" bestFit="1" customWidth="1"/>
    <col min="6157" max="6157" width="13.42578125" style="847" bestFit="1" customWidth="1"/>
    <col min="6158" max="6158" width="12.42578125" style="847" bestFit="1" customWidth="1"/>
    <col min="6159" max="6159" width="13.42578125" style="847" bestFit="1" customWidth="1"/>
    <col min="6160" max="6160" width="14.42578125" style="847" bestFit="1" customWidth="1"/>
    <col min="6161" max="6162" width="13.42578125" style="847" bestFit="1" customWidth="1"/>
    <col min="6163" max="6402" width="11.42578125" style="847"/>
    <col min="6403" max="6403" width="19.85546875" style="847" bestFit="1" customWidth="1"/>
    <col min="6404" max="6404" width="14.42578125" style="847" bestFit="1" customWidth="1"/>
    <col min="6405" max="6405" width="12.42578125" style="847" bestFit="1" customWidth="1"/>
    <col min="6406" max="6406" width="14.42578125" style="847" bestFit="1" customWidth="1"/>
    <col min="6407" max="6412" width="12.42578125" style="847" bestFit="1" customWidth="1"/>
    <col min="6413" max="6413" width="13.42578125" style="847" bestFit="1" customWidth="1"/>
    <col min="6414" max="6414" width="12.42578125" style="847" bestFit="1" customWidth="1"/>
    <col min="6415" max="6415" width="13.42578125" style="847" bestFit="1" customWidth="1"/>
    <col min="6416" max="6416" width="14.42578125" style="847" bestFit="1" customWidth="1"/>
    <col min="6417" max="6418" width="13.42578125" style="847" bestFit="1" customWidth="1"/>
    <col min="6419" max="6658" width="11.42578125" style="847"/>
    <col min="6659" max="6659" width="19.85546875" style="847" bestFit="1" customWidth="1"/>
    <col min="6660" max="6660" width="14.42578125" style="847" bestFit="1" customWidth="1"/>
    <col min="6661" max="6661" width="12.42578125" style="847" bestFit="1" customWidth="1"/>
    <col min="6662" max="6662" width="14.42578125" style="847" bestFit="1" customWidth="1"/>
    <col min="6663" max="6668" width="12.42578125" style="847" bestFit="1" customWidth="1"/>
    <col min="6669" max="6669" width="13.42578125" style="847" bestFit="1" customWidth="1"/>
    <col min="6670" max="6670" width="12.42578125" style="847" bestFit="1" customWidth="1"/>
    <col min="6671" max="6671" width="13.42578125" style="847" bestFit="1" customWidth="1"/>
    <col min="6672" max="6672" width="14.42578125" style="847" bestFit="1" customWidth="1"/>
    <col min="6673" max="6674" width="13.42578125" style="847" bestFit="1" customWidth="1"/>
    <col min="6675" max="6914" width="11.42578125" style="847"/>
    <col min="6915" max="6915" width="19.85546875" style="847" bestFit="1" customWidth="1"/>
    <col min="6916" max="6916" width="14.42578125" style="847" bestFit="1" customWidth="1"/>
    <col min="6917" max="6917" width="12.42578125" style="847" bestFit="1" customWidth="1"/>
    <col min="6918" max="6918" width="14.42578125" style="847" bestFit="1" customWidth="1"/>
    <col min="6919" max="6924" width="12.42578125" style="847" bestFit="1" customWidth="1"/>
    <col min="6925" max="6925" width="13.42578125" style="847" bestFit="1" customWidth="1"/>
    <col min="6926" max="6926" width="12.42578125" style="847" bestFit="1" customWidth="1"/>
    <col min="6927" max="6927" width="13.42578125" style="847" bestFit="1" customWidth="1"/>
    <col min="6928" max="6928" width="14.42578125" style="847" bestFit="1" customWidth="1"/>
    <col min="6929" max="6930" width="13.42578125" style="847" bestFit="1" customWidth="1"/>
    <col min="6931" max="7170" width="11.42578125" style="847"/>
    <col min="7171" max="7171" width="19.85546875" style="847" bestFit="1" customWidth="1"/>
    <col min="7172" max="7172" width="14.42578125" style="847" bestFit="1" customWidth="1"/>
    <col min="7173" max="7173" width="12.42578125" style="847" bestFit="1" customWidth="1"/>
    <col min="7174" max="7174" width="14.42578125" style="847" bestFit="1" customWidth="1"/>
    <col min="7175" max="7180" width="12.42578125" style="847" bestFit="1" customWidth="1"/>
    <col min="7181" max="7181" width="13.42578125" style="847" bestFit="1" customWidth="1"/>
    <col min="7182" max="7182" width="12.42578125" style="847" bestFit="1" customWidth="1"/>
    <col min="7183" max="7183" width="13.42578125" style="847" bestFit="1" customWidth="1"/>
    <col min="7184" max="7184" width="14.42578125" style="847" bestFit="1" customWidth="1"/>
    <col min="7185" max="7186" width="13.42578125" style="847" bestFit="1" customWidth="1"/>
    <col min="7187" max="7426" width="11.42578125" style="847"/>
    <col min="7427" max="7427" width="19.85546875" style="847" bestFit="1" customWidth="1"/>
    <col min="7428" max="7428" width="14.42578125" style="847" bestFit="1" customWidth="1"/>
    <col min="7429" max="7429" width="12.42578125" style="847" bestFit="1" customWidth="1"/>
    <col min="7430" max="7430" width="14.42578125" style="847" bestFit="1" customWidth="1"/>
    <col min="7431" max="7436" width="12.42578125" style="847" bestFit="1" customWidth="1"/>
    <col min="7437" max="7437" width="13.42578125" style="847" bestFit="1" customWidth="1"/>
    <col min="7438" max="7438" width="12.42578125" style="847" bestFit="1" customWidth="1"/>
    <col min="7439" max="7439" width="13.42578125" style="847" bestFit="1" customWidth="1"/>
    <col min="7440" max="7440" width="14.42578125" style="847" bestFit="1" customWidth="1"/>
    <col min="7441" max="7442" width="13.42578125" style="847" bestFit="1" customWidth="1"/>
    <col min="7443" max="7682" width="11.42578125" style="847"/>
    <col min="7683" max="7683" width="19.85546875" style="847" bestFit="1" customWidth="1"/>
    <col min="7684" max="7684" width="14.42578125" style="847" bestFit="1" customWidth="1"/>
    <col min="7685" max="7685" width="12.42578125" style="847" bestFit="1" customWidth="1"/>
    <col min="7686" max="7686" width="14.42578125" style="847" bestFit="1" customWidth="1"/>
    <col min="7687" max="7692" width="12.42578125" style="847" bestFit="1" customWidth="1"/>
    <col min="7693" max="7693" width="13.42578125" style="847" bestFit="1" customWidth="1"/>
    <col min="7694" max="7694" width="12.42578125" style="847" bestFit="1" customWidth="1"/>
    <col min="7695" max="7695" width="13.42578125" style="847" bestFit="1" customWidth="1"/>
    <col min="7696" max="7696" width="14.42578125" style="847" bestFit="1" customWidth="1"/>
    <col min="7697" max="7698" width="13.42578125" style="847" bestFit="1" customWidth="1"/>
    <col min="7699" max="7938" width="11.42578125" style="847"/>
    <col min="7939" max="7939" width="19.85546875" style="847" bestFit="1" customWidth="1"/>
    <col min="7940" max="7940" width="14.42578125" style="847" bestFit="1" customWidth="1"/>
    <col min="7941" max="7941" width="12.42578125" style="847" bestFit="1" customWidth="1"/>
    <col min="7942" max="7942" width="14.42578125" style="847" bestFit="1" customWidth="1"/>
    <col min="7943" max="7948" width="12.42578125" style="847" bestFit="1" customWidth="1"/>
    <col min="7949" max="7949" width="13.42578125" style="847" bestFit="1" customWidth="1"/>
    <col min="7950" max="7950" width="12.42578125" style="847" bestFit="1" customWidth="1"/>
    <col min="7951" max="7951" width="13.42578125" style="847" bestFit="1" customWidth="1"/>
    <col min="7952" max="7952" width="14.42578125" style="847" bestFit="1" customWidth="1"/>
    <col min="7953" max="7954" width="13.42578125" style="847" bestFit="1" customWidth="1"/>
    <col min="7955" max="8194" width="11.42578125" style="847"/>
    <col min="8195" max="8195" width="19.85546875" style="847" bestFit="1" customWidth="1"/>
    <col min="8196" max="8196" width="14.42578125" style="847" bestFit="1" customWidth="1"/>
    <col min="8197" max="8197" width="12.42578125" style="847" bestFit="1" customWidth="1"/>
    <col min="8198" max="8198" width="14.42578125" style="847" bestFit="1" customWidth="1"/>
    <col min="8199" max="8204" width="12.42578125" style="847" bestFit="1" customWidth="1"/>
    <col min="8205" max="8205" width="13.42578125" style="847" bestFit="1" customWidth="1"/>
    <col min="8206" max="8206" width="12.42578125" style="847" bestFit="1" customWidth="1"/>
    <col min="8207" max="8207" width="13.42578125" style="847" bestFit="1" customWidth="1"/>
    <col min="8208" max="8208" width="14.42578125" style="847" bestFit="1" customWidth="1"/>
    <col min="8209" max="8210" width="13.42578125" style="847" bestFit="1" customWidth="1"/>
    <col min="8211" max="8450" width="11.42578125" style="847"/>
    <col min="8451" max="8451" width="19.85546875" style="847" bestFit="1" customWidth="1"/>
    <col min="8452" max="8452" width="14.42578125" style="847" bestFit="1" customWidth="1"/>
    <col min="8453" max="8453" width="12.42578125" style="847" bestFit="1" customWidth="1"/>
    <col min="8454" max="8454" width="14.42578125" style="847" bestFit="1" customWidth="1"/>
    <col min="8455" max="8460" width="12.42578125" style="847" bestFit="1" customWidth="1"/>
    <col min="8461" max="8461" width="13.42578125" style="847" bestFit="1" customWidth="1"/>
    <col min="8462" max="8462" width="12.42578125" style="847" bestFit="1" customWidth="1"/>
    <col min="8463" max="8463" width="13.42578125" style="847" bestFit="1" customWidth="1"/>
    <col min="8464" max="8464" width="14.42578125" style="847" bestFit="1" customWidth="1"/>
    <col min="8465" max="8466" width="13.42578125" style="847" bestFit="1" customWidth="1"/>
    <col min="8467" max="8706" width="11.42578125" style="847"/>
    <col min="8707" max="8707" width="19.85546875" style="847" bestFit="1" customWidth="1"/>
    <col min="8708" max="8708" width="14.42578125" style="847" bestFit="1" customWidth="1"/>
    <col min="8709" max="8709" width="12.42578125" style="847" bestFit="1" customWidth="1"/>
    <col min="8710" max="8710" width="14.42578125" style="847" bestFit="1" customWidth="1"/>
    <col min="8711" max="8716" width="12.42578125" style="847" bestFit="1" customWidth="1"/>
    <col min="8717" max="8717" width="13.42578125" style="847" bestFit="1" customWidth="1"/>
    <col min="8718" max="8718" width="12.42578125" style="847" bestFit="1" customWidth="1"/>
    <col min="8719" max="8719" width="13.42578125" style="847" bestFit="1" customWidth="1"/>
    <col min="8720" max="8720" width="14.42578125" style="847" bestFit="1" customWidth="1"/>
    <col min="8721" max="8722" width="13.42578125" style="847" bestFit="1" customWidth="1"/>
    <col min="8723" max="8962" width="11.42578125" style="847"/>
    <col min="8963" max="8963" width="19.85546875" style="847" bestFit="1" customWidth="1"/>
    <col min="8964" max="8964" width="14.42578125" style="847" bestFit="1" customWidth="1"/>
    <col min="8965" max="8965" width="12.42578125" style="847" bestFit="1" customWidth="1"/>
    <col min="8966" max="8966" width="14.42578125" style="847" bestFit="1" customWidth="1"/>
    <col min="8967" max="8972" width="12.42578125" style="847" bestFit="1" customWidth="1"/>
    <col min="8973" max="8973" width="13.42578125" style="847" bestFit="1" customWidth="1"/>
    <col min="8974" max="8974" width="12.42578125" style="847" bestFit="1" customWidth="1"/>
    <col min="8975" max="8975" width="13.42578125" style="847" bestFit="1" customWidth="1"/>
    <col min="8976" max="8976" width="14.42578125" style="847" bestFit="1" customWidth="1"/>
    <col min="8977" max="8978" width="13.42578125" style="847" bestFit="1" customWidth="1"/>
    <col min="8979" max="9218" width="11.42578125" style="847"/>
    <col min="9219" max="9219" width="19.85546875" style="847" bestFit="1" customWidth="1"/>
    <col min="9220" max="9220" width="14.42578125" style="847" bestFit="1" customWidth="1"/>
    <col min="9221" max="9221" width="12.42578125" style="847" bestFit="1" customWidth="1"/>
    <col min="9222" max="9222" width="14.42578125" style="847" bestFit="1" customWidth="1"/>
    <col min="9223" max="9228" width="12.42578125" style="847" bestFit="1" customWidth="1"/>
    <col min="9229" max="9229" width="13.42578125" style="847" bestFit="1" customWidth="1"/>
    <col min="9230" max="9230" width="12.42578125" style="847" bestFit="1" customWidth="1"/>
    <col min="9231" max="9231" width="13.42578125" style="847" bestFit="1" customWidth="1"/>
    <col min="9232" max="9232" width="14.42578125" style="847" bestFit="1" customWidth="1"/>
    <col min="9233" max="9234" width="13.42578125" style="847" bestFit="1" customWidth="1"/>
    <col min="9235" max="9474" width="11.42578125" style="847"/>
    <col min="9475" max="9475" width="19.85546875" style="847" bestFit="1" customWidth="1"/>
    <col min="9476" max="9476" width="14.42578125" style="847" bestFit="1" customWidth="1"/>
    <col min="9477" max="9477" width="12.42578125" style="847" bestFit="1" customWidth="1"/>
    <col min="9478" max="9478" width="14.42578125" style="847" bestFit="1" customWidth="1"/>
    <col min="9479" max="9484" width="12.42578125" style="847" bestFit="1" customWidth="1"/>
    <col min="9485" max="9485" width="13.42578125" style="847" bestFit="1" customWidth="1"/>
    <col min="9486" max="9486" width="12.42578125" style="847" bestFit="1" customWidth="1"/>
    <col min="9487" max="9487" width="13.42578125" style="847" bestFit="1" customWidth="1"/>
    <col min="9488" max="9488" width="14.42578125" style="847" bestFit="1" customWidth="1"/>
    <col min="9489" max="9490" width="13.42578125" style="847" bestFit="1" customWidth="1"/>
    <col min="9491" max="9730" width="11.42578125" style="847"/>
    <col min="9731" max="9731" width="19.85546875" style="847" bestFit="1" customWidth="1"/>
    <col min="9732" max="9732" width="14.42578125" style="847" bestFit="1" customWidth="1"/>
    <col min="9733" max="9733" width="12.42578125" style="847" bestFit="1" customWidth="1"/>
    <col min="9734" max="9734" width="14.42578125" style="847" bestFit="1" customWidth="1"/>
    <col min="9735" max="9740" width="12.42578125" style="847" bestFit="1" customWidth="1"/>
    <col min="9741" max="9741" width="13.42578125" style="847" bestFit="1" customWidth="1"/>
    <col min="9742" max="9742" width="12.42578125" style="847" bestFit="1" customWidth="1"/>
    <col min="9743" max="9743" width="13.42578125" style="847" bestFit="1" customWidth="1"/>
    <col min="9744" max="9744" width="14.42578125" style="847" bestFit="1" customWidth="1"/>
    <col min="9745" max="9746" width="13.42578125" style="847" bestFit="1" customWidth="1"/>
    <col min="9747" max="9986" width="11.42578125" style="847"/>
    <col min="9987" max="9987" width="19.85546875" style="847" bestFit="1" customWidth="1"/>
    <col min="9988" max="9988" width="14.42578125" style="847" bestFit="1" customWidth="1"/>
    <col min="9989" max="9989" width="12.42578125" style="847" bestFit="1" customWidth="1"/>
    <col min="9990" max="9990" width="14.42578125" style="847" bestFit="1" customWidth="1"/>
    <col min="9991" max="9996" width="12.42578125" style="847" bestFit="1" customWidth="1"/>
    <col min="9997" max="9997" width="13.42578125" style="847" bestFit="1" customWidth="1"/>
    <col min="9998" max="9998" width="12.42578125" style="847" bestFit="1" customWidth="1"/>
    <col min="9999" max="9999" width="13.42578125" style="847" bestFit="1" customWidth="1"/>
    <col min="10000" max="10000" width="14.42578125" style="847" bestFit="1" customWidth="1"/>
    <col min="10001" max="10002" width="13.42578125" style="847" bestFit="1" customWidth="1"/>
    <col min="10003" max="10242" width="11.42578125" style="847"/>
    <col min="10243" max="10243" width="19.85546875" style="847" bestFit="1" customWidth="1"/>
    <col min="10244" max="10244" width="14.42578125" style="847" bestFit="1" customWidth="1"/>
    <col min="10245" max="10245" width="12.42578125" style="847" bestFit="1" customWidth="1"/>
    <col min="10246" max="10246" width="14.42578125" style="847" bestFit="1" customWidth="1"/>
    <col min="10247" max="10252" width="12.42578125" style="847" bestFit="1" customWidth="1"/>
    <col min="10253" max="10253" width="13.42578125" style="847" bestFit="1" customWidth="1"/>
    <col min="10254" max="10254" width="12.42578125" style="847" bestFit="1" customWidth="1"/>
    <col min="10255" max="10255" width="13.42578125" style="847" bestFit="1" customWidth="1"/>
    <col min="10256" max="10256" width="14.42578125" style="847" bestFit="1" customWidth="1"/>
    <col min="10257" max="10258" width="13.42578125" style="847" bestFit="1" customWidth="1"/>
    <col min="10259" max="10498" width="11.42578125" style="847"/>
    <col min="10499" max="10499" width="19.85546875" style="847" bestFit="1" customWidth="1"/>
    <col min="10500" max="10500" width="14.42578125" style="847" bestFit="1" customWidth="1"/>
    <col min="10501" max="10501" width="12.42578125" style="847" bestFit="1" customWidth="1"/>
    <col min="10502" max="10502" width="14.42578125" style="847" bestFit="1" customWidth="1"/>
    <col min="10503" max="10508" width="12.42578125" style="847" bestFit="1" customWidth="1"/>
    <col min="10509" max="10509" width="13.42578125" style="847" bestFit="1" customWidth="1"/>
    <col min="10510" max="10510" width="12.42578125" style="847" bestFit="1" customWidth="1"/>
    <col min="10511" max="10511" width="13.42578125" style="847" bestFit="1" customWidth="1"/>
    <col min="10512" max="10512" width="14.42578125" style="847" bestFit="1" customWidth="1"/>
    <col min="10513" max="10514" width="13.42578125" style="847" bestFit="1" customWidth="1"/>
    <col min="10515" max="10754" width="11.42578125" style="847"/>
    <col min="10755" max="10755" width="19.85546875" style="847" bestFit="1" customWidth="1"/>
    <col min="10756" max="10756" width="14.42578125" style="847" bestFit="1" customWidth="1"/>
    <col min="10757" max="10757" width="12.42578125" style="847" bestFit="1" customWidth="1"/>
    <col min="10758" max="10758" width="14.42578125" style="847" bestFit="1" customWidth="1"/>
    <col min="10759" max="10764" width="12.42578125" style="847" bestFit="1" customWidth="1"/>
    <col min="10765" max="10765" width="13.42578125" style="847" bestFit="1" customWidth="1"/>
    <col min="10766" max="10766" width="12.42578125" style="847" bestFit="1" customWidth="1"/>
    <col min="10767" max="10767" width="13.42578125" style="847" bestFit="1" customWidth="1"/>
    <col min="10768" max="10768" width="14.42578125" style="847" bestFit="1" customWidth="1"/>
    <col min="10769" max="10770" width="13.42578125" style="847" bestFit="1" customWidth="1"/>
    <col min="10771" max="11010" width="11.42578125" style="847"/>
    <col min="11011" max="11011" width="19.85546875" style="847" bestFit="1" customWidth="1"/>
    <col min="11012" max="11012" width="14.42578125" style="847" bestFit="1" customWidth="1"/>
    <col min="11013" max="11013" width="12.42578125" style="847" bestFit="1" customWidth="1"/>
    <col min="11014" max="11014" width="14.42578125" style="847" bestFit="1" customWidth="1"/>
    <col min="11015" max="11020" width="12.42578125" style="847" bestFit="1" customWidth="1"/>
    <col min="11021" max="11021" width="13.42578125" style="847" bestFit="1" customWidth="1"/>
    <col min="11022" max="11022" width="12.42578125" style="847" bestFit="1" customWidth="1"/>
    <col min="11023" max="11023" width="13.42578125" style="847" bestFit="1" customWidth="1"/>
    <col min="11024" max="11024" width="14.42578125" style="847" bestFit="1" customWidth="1"/>
    <col min="11025" max="11026" width="13.42578125" style="847" bestFit="1" customWidth="1"/>
    <col min="11027" max="11266" width="11.42578125" style="847"/>
    <col min="11267" max="11267" width="19.85546875" style="847" bestFit="1" customWidth="1"/>
    <col min="11268" max="11268" width="14.42578125" style="847" bestFit="1" customWidth="1"/>
    <col min="11269" max="11269" width="12.42578125" style="847" bestFit="1" customWidth="1"/>
    <col min="11270" max="11270" width="14.42578125" style="847" bestFit="1" customWidth="1"/>
    <col min="11271" max="11276" width="12.42578125" style="847" bestFit="1" customWidth="1"/>
    <col min="11277" max="11277" width="13.42578125" style="847" bestFit="1" customWidth="1"/>
    <col min="11278" max="11278" width="12.42578125" style="847" bestFit="1" customWidth="1"/>
    <col min="11279" max="11279" width="13.42578125" style="847" bestFit="1" customWidth="1"/>
    <col min="11280" max="11280" width="14.42578125" style="847" bestFit="1" customWidth="1"/>
    <col min="11281" max="11282" width="13.42578125" style="847" bestFit="1" customWidth="1"/>
    <col min="11283" max="11522" width="11.42578125" style="847"/>
    <col min="11523" max="11523" width="19.85546875" style="847" bestFit="1" customWidth="1"/>
    <col min="11524" max="11524" width="14.42578125" style="847" bestFit="1" customWidth="1"/>
    <col min="11525" max="11525" width="12.42578125" style="847" bestFit="1" customWidth="1"/>
    <col min="11526" max="11526" width="14.42578125" style="847" bestFit="1" customWidth="1"/>
    <col min="11527" max="11532" width="12.42578125" style="847" bestFit="1" customWidth="1"/>
    <col min="11533" max="11533" width="13.42578125" style="847" bestFit="1" customWidth="1"/>
    <col min="11534" max="11534" width="12.42578125" style="847" bestFit="1" customWidth="1"/>
    <col min="11535" max="11535" width="13.42578125" style="847" bestFit="1" customWidth="1"/>
    <col min="11536" max="11536" width="14.42578125" style="847" bestFit="1" customWidth="1"/>
    <col min="11537" max="11538" width="13.42578125" style="847" bestFit="1" customWidth="1"/>
    <col min="11539" max="11778" width="11.42578125" style="847"/>
    <col min="11779" max="11779" width="19.85546875" style="847" bestFit="1" customWidth="1"/>
    <col min="11780" max="11780" width="14.42578125" style="847" bestFit="1" customWidth="1"/>
    <col min="11781" max="11781" width="12.42578125" style="847" bestFit="1" customWidth="1"/>
    <col min="11782" max="11782" width="14.42578125" style="847" bestFit="1" customWidth="1"/>
    <col min="11783" max="11788" width="12.42578125" style="847" bestFit="1" customWidth="1"/>
    <col min="11789" max="11789" width="13.42578125" style="847" bestFit="1" customWidth="1"/>
    <col min="11790" max="11790" width="12.42578125" style="847" bestFit="1" customWidth="1"/>
    <col min="11791" max="11791" width="13.42578125" style="847" bestFit="1" customWidth="1"/>
    <col min="11792" max="11792" width="14.42578125" style="847" bestFit="1" customWidth="1"/>
    <col min="11793" max="11794" width="13.42578125" style="847" bestFit="1" customWidth="1"/>
    <col min="11795" max="12034" width="11.42578125" style="847"/>
    <col min="12035" max="12035" width="19.85546875" style="847" bestFit="1" customWidth="1"/>
    <col min="12036" max="12036" width="14.42578125" style="847" bestFit="1" customWidth="1"/>
    <col min="12037" max="12037" width="12.42578125" style="847" bestFit="1" customWidth="1"/>
    <col min="12038" max="12038" width="14.42578125" style="847" bestFit="1" customWidth="1"/>
    <col min="12039" max="12044" width="12.42578125" style="847" bestFit="1" customWidth="1"/>
    <col min="12045" max="12045" width="13.42578125" style="847" bestFit="1" customWidth="1"/>
    <col min="12046" max="12046" width="12.42578125" style="847" bestFit="1" customWidth="1"/>
    <col min="12047" max="12047" width="13.42578125" style="847" bestFit="1" customWidth="1"/>
    <col min="12048" max="12048" width="14.42578125" style="847" bestFit="1" customWidth="1"/>
    <col min="12049" max="12050" width="13.42578125" style="847" bestFit="1" customWidth="1"/>
    <col min="12051" max="12290" width="11.42578125" style="847"/>
    <col min="12291" max="12291" width="19.85546875" style="847" bestFit="1" customWidth="1"/>
    <col min="12292" max="12292" width="14.42578125" style="847" bestFit="1" customWidth="1"/>
    <col min="12293" max="12293" width="12.42578125" style="847" bestFit="1" customWidth="1"/>
    <col min="12294" max="12294" width="14.42578125" style="847" bestFit="1" customWidth="1"/>
    <col min="12295" max="12300" width="12.42578125" style="847" bestFit="1" customWidth="1"/>
    <col min="12301" max="12301" width="13.42578125" style="847" bestFit="1" customWidth="1"/>
    <col min="12302" max="12302" width="12.42578125" style="847" bestFit="1" customWidth="1"/>
    <col min="12303" max="12303" width="13.42578125" style="847" bestFit="1" customWidth="1"/>
    <col min="12304" max="12304" width="14.42578125" style="847" bestFit="1" customWidth="1"/>
    <col min="12305" max="12306" width="13.42578125" style="847" bestFit="1" customWidth="1"/>
    <col min="12307" max="12546" width="11.42578125" style="847"/>
    <col min="12547" max="12547" width="19.85546875" style="847" bestFit="1" customWidth="1"/>
    <col min="12548" max="12548" width="14.42578125" style="847" bestFit="1" customWidth="1"/>
    <col min="12549" max="12549" width="12.42578125" style="847" bestFit="1" customWidth="1"/>
    <col min="12550" max="12550" width="14.42578125" style="847" bestFit="1" customWidth="1"/>
    <col min="12551" max="12556" width="12.42578125" style="847" bestFit="1" customWidth="1"/>
    <col min="12557" max="12557" width="13.42578125" style="847" bestFit="1" customWidth="1"/>
    <col min="12558" max="12558" width="12.42578125" style="847" bestFit="1" customWidth="1"/>
    <col min="12559" max="12559" width="13.42578125" style="847" bestFit="1" customWidth="1"/>
    <col min="12560" max="12560" width="14.42578125" style="847" bestFit="1" customWidth="1"/>
    <col min="12561" max="12562" width="13.42578125" style="847" bestFit="1" customWidth="1"/>
    <col min="12563" max="12802" width="11.42578125" style="847"/>
    <col min="12803" max="12803" width="19.85546875" style="847" bestFit="1" customWidth="1"/>
    <col min="12804" max="12804" width="14.42578125" style="847" bestFit="1" customWidth="1"/>
    <col min="12805" max="12805" width="12.42578125" style="847" bestFit="1" customWidth="1"/>
    <col min="12806" max="12806" width="14.42578125" style="847" bestFit="1" customWidth="1"/>
    <col min="12807" max="12812" width="12.42578125" style="847" bestFit="1" customWidth="1"/>
    <col min="12813" max="12813" width="13.42578125" style="847" bestFit="1" customWidth="1"/>
    <col min="12814" max="12814" width="12.42578125" style="847" bestFit="1" customWidth="1"/>
    <col min="12815" max="12815" width="13.42578125" style="847" bestFit="1" customWidth="1"/>
    <col min="12816" max="12816" width="14.42578125" style="847" bestFit="1" customWidth="1"/>
    <col min="12817" max="12818" width="13.42578125" style="847" bestFit="1" customWidth="1"/>
    <col min="12819" max="13058" width="11.42578125" style="847"/>
    <col min="13059" max="13059" width="19.85546875" style="847" bestFit="1" customWidth="1"/>
    <col min="13060" max="13060" width="14.42578125" style="847" bestFit="1" customWidth="1"/>
    <col min="13061" max="13061" width="12.42578125" style="847" bestFit="1" customWidth="1"/>
    <col min="13062" max="13062" width="14.42578125" style="847" bestFit="1" customWidth="1"/>
    <col min="13063" max="13068" width="12.42578125" style="847" bestFit="1" customWidth="1"/>
    <col min="13069" max="13069" width="13.42578125" style="847" bestFit="1" customWidth="1"/>
    <col min="13070" max="13070" width="12.42578125" style="847" bestFit="1" customWidth="1"/>
    <col min="13071" max="13071" width="13.42578125" style="847" bestFit="1" customWidth="1"/>
    <col min="13072" max="13072" width="14.42578125" style="847" bestFit="1" customWidth="1"/>
    <col min="13073" max="13074" width="13.42578125" style="847" bestFit="1" customWidth="1"/>
    <col min="13075" max="13314" width="11.42578125" style="847"/>
    <col min="13315" max="13315" width="19.85546875" style="847" bestFit="1" customWidth="1"/>
    <col min="13316" max="13316" width="14.42578125" style="847" bestFit="1" customWidth="1"/>
    <col min="13317" max="13317" width="12.42578125" style="847" bestFit="1" customWidth="1"/>
    <col min="13318" max="13318" width="14.42578125" style="847" bestFit="1" customWidth="1"/>
    <col min="13319" max="13324" width="12.42578125" style="847" bestFit="1" customWidth="1"/>
    <col min="13325" max="13325" width="13.42578125" style="847" bestFit="1" customWidth="1"/>
    <col min="13326" max="13326" width="12.42578125" style="847" bestFit="1" customWidth="1"/>
    <col min="13327" max="13327" width="13.42578125" style="847" bestFit="1" customWidth="1"/>
    <col min="13328" max="13328" width="14.42578125" style="847" bestFit="1" customWidth="1"/>
    <col min="13329" max="13330" width="13.42578125" style="847" bestFit="1" customWidth="1"/>
    <col min="13331" max="13570" width="11.42578125" style="847"/>
    <col min="13571" max="13571" width="19.85546875" style="847" bestFit="1" customWidth="1"/>
    <col min="13572" max="13572" width="14.42578125" style="847" bestFit="1" customWidth="1"/>
    <col min="13573" max="13573" width="12.42578125" style="847" bestFit="1" customWidth="1"/>
    <col min="13574" max="13574" width="14.42578125" style="847" bestFit="1" customWidth="1"/>
    <col min="13575" max="13580" width="12.42578125" style="847" bestFit="1" customWidth="1"/>
    <col min="13581" max="13581" width="13.42578125" style="847" bestFit="1" customWidth="1"/>
    <col min="13582" max="13582" width="12.42578125" style="847" bestFit="1" customWidth="1"/>
    <col min="13583" max="13583" width="13.42578125" style="847" bestFit="1" customWidth="1"/>
    <col min="13584" max="13584" width="14.42578125" style="847" bestFit="1" customWidth="1"/>
    <col min="13585" max="13586" width="13.42578125" style="847" bestFit="1" customWidth="1"/>
    <col min="13587" max="13826" width="11.42578125" style="847"/>
    <col min="13827" max="13827" width="19.85546875" style="847" bestFit="1" customWidth="1"/>
    <col min="13828" max="13828" width="14.42578125" style="847" bestFit="1" customWidth="1"/>
    <col min="13829" max="13829" width="12.42578125" style="847" bestFit="1" customWidth="1"/>
    <col min="13830" max="13830" width="14.42578125" style="847" bestFit="1" customWidth="1"/>
    <col min="13831" max="13836" width="12.42578125" style="847" bestFit="1" customWidth="1"/>
    <col min="13837" max="13837" width="13.42578125" style="847" bestFit="1" customWidth="1"/>
    <col min="13838" max="13838" width="12.42578125" style="847" bestFit="1" customWidth="1"/>
    <col min="13839" max="13839" width="13.42578125" style="847" bestFit="1" customWidth="1"/>
    <col min="13840" max="13840" width="14.42578125" style="847" bestFit="1" customWidth="1"/>
    <col min="13841" max="13842" width="13.42578125" style="847" bestFit="1" customWidth="1"/>
    <col min="13843" max="14082" width="11.42578125" style="847"/>
    <col min="14083" max="14083" width="19.85546875" style="847" bestFit="1" customWidth="1"/>
    <col min="14084" max="14084" width="14.42578125" style="847" bestFit="1" customWidth="1"/>
    <col min="14085" max="14085" width="12.42578125" style="847" bestFit="1" customWidth="1"/>
    <col min="14086" max="14086" width="14.42578125" style="847" bestFit="1" customWidth="1"/>
    <col min="14087" max="14092" width="12.42578125" style="847" bestFit="1" customWidth="1"/>
    <col min="14093" max="14093" width="13.42578125" style="847" bestFit="1" customWidth="1"/>
    <col min="14094" max="14094" width="12.42578125" style="847" bestFit="1" customWidth="1"/>
    <col min="14095" max="14095" width="13.42578125" style="847" bestFit="1" customWidth="1"/>
    <col min="14096" max="14096" width="14.42578125" style="847" bestFit="1" customWidth="1"/>
    <col min="14097" max="14098" width="13.42578125" style="847" bestFit="1" customWidth="1"/>
    <col min="14099" max="14338" width="11.42578125" style="847"/>
    <col min="14339" max="14339" width="19.85546875" style="847" bestFit="1" customWidth="1"/>
    <col min="14340" max="14340" width="14.42578125" style="847" bestFit="1" customWidth="1"/>
    <col min="14341" max="14341" width="12.42578125" style="847" bestFit="1" customWidth="1"/>
    <col min="14342" max="14342" width="14.42578125" style="847" bestFit="1" customWidth="1"/>
    <col min="14343" max="14348" width="12.42578125" style="847" bestFit="1" customWidth="1"/>
    <col min="14349" max="14349" width="13.42578125" style="847" bestFit="1" customWidth="1"/>
    <col min="14350" max="14350" width="12.42578125" style="847" bestFit="1" customWidth="1"/>
    <col min="14351" max="14351" width="13.42578125" style="847" bestFit="1" customWidth="1"/>
    <col min="14352" max="14352" width="14.42578125" style="847" bestFit="1" customWidth="1"/>
    <col min="14353" max="14354" width="13.42578125" style="847" bestFit="1" customWidth="1"/>
    <col min="14355" max="14594" width="11.42578125" style="847"/>
    <col min="14595" max="14595" width="19.85546875" style="847" bestFit="1" customWidth="1"/>
    <col min="14596" max="14596" width="14.42578125" style="847" bestFit="1" customWidth="1"/>
    <col min="14597" max="14597" width="12.42578125" style="847" bestFit="1" customWidth="1"/>
    <col min="14598" max="14598" width="14.42578125" style="847" bestFit="1" customWidth="1"/>
    <col min="14599" max="14604" width="12.42578125" style="847" bestFit="1" customWidth="1"/>
    <col min="14605" max="14605" width="13.42578125" style="847" bestFit="1" customWidth="1"/>
    <col min="14606" max="14606" width="12.42578125" style="847" bestFit="1" customWidth="1"/>
    <col min="14607" max="14607" width="13.42578125" style="847" bestFit="1" customWidth="1"/>
    <col min="14608" max="14608" width="14.42578125" style="847" bestFit="1" customWidth="1"/>
    <col min="14609" max="14610" width="13.42578125" style="847" bestFit="1" customWidth="1"/>
    <col min="14611" max="14850" width="11.42578125" style="847"/>
    <col min="14851" max="14851" width="19.85546875" style="847" bestFit="1" customWidth="1"/>
    <col min="14852" max="14852" width="14.42578125" style="847" bestFit="1" customWidth="1"/>
    <col min="14853" max="14853" width="12.42578125" style="847" bestFit="1" customWidth="1"/>
    <col min="14854" max="14854" width="14.42578125" style="847" bestFit="1" customWidth="1"/>
    <col min="14855" max="14860" width="12.42578125" style="847" bestFit="1" customWidth="1"/>
    <col min="14861" max="14861" width="13.42578125" style="847" bestFit="1" customWidth="1"/>
    <col min="14862" max="14862" width="12.42578125" style="847" bestFit="1" customWidth="1"/>
    <col min="14863" max="14863" width="13.42578125" style="847" bestFit="1" customWidth="1"/>
    <col min="14864" max="14864" width="14.42578125" style="847" bestFit="1" customWidth="1"/>
    <col min="14865" max="14866" width="13.42578125" style="847" bestFit="1" customWidth="1"/>
    <col min="14867" max="15106" width="11.42578125" style="847"/>
    <col min="15107" max="15107" width="19.85546875" style="847" bestFit="1" customWidth="1"/>
    <col min="15108" max="15108" width="14.42578125" style="847" bestFit="1" customWidth="1"/>
    <col min="15109" max="15109" width="12.42578125" style="847" bestFit="1" customWidth="1"/>
    <col min="15110" max="15110" width="14.42578125" style="847" bestFit="1" customWidth="1"/>
    <col min="15111" max="15116" width="12.42578125" style="847" bestFit="1" customWidth="1"/>
    <col min="15117" max="15117" width="13.42578125" style="847" bestFit="1" customWidth="1"/>
    <col min="15118" max="15118" width="12.42578125" style="847" bestFit="1" customWidth="1"/>
    <col min="15119" max="15119" width="13.42578125" style="847" bestFit="1" customWidth="1"/>
    <col min="15120" max="15120" width="14.42578125" style="847" bestFit="1" customWidth="1"/>
    <col min="15121" max="15122" width="13.42578125" style="847" bestFit="1" customWidth="1"/>
    <col min="15123" max="15362" width="11.42578125" style="847"/>
    <col min="15363" max="15363" width="19.85546875" style="847" bestFit="1" customWidth="1"/>
    <col min="15364" max="15364" width="14.42578125" style="847" bestFit="1" customWidth="1"/>
    <col min="15365" max="15365" width="12.42578125" style="847" bestFit="1" customWidth="1"/>
    <col min="15366" max="15366" width="14.42578125" style="847" bestFit="1" customWidth="1"/>
    <col min="15367" max="15372" width="12.42578125" style="847" bestFit="1" customWidth="1"/>
    <col min="15373" max="15373" width="13.42578125" style="847" bestFit="1" customWidth="1"/>
    <col min="15374" max="15374" width="12.42578125" style="847" bestFit="1" customWidth="1"/>
    <col min="15375" max="15375" width="13.42578125" style="847" bestFit="1" customWidth="1"/>
    <col min="15376" max="15376" width="14.42578125" style="847" bestFit="1" customWidth="1"/>
    <col min="15377" max="15378" width="13.42578125" style="847" bestFit="1" customWidth="1"/>
    <col min="15379" max="15618" width="11.42578125" style="847"/>
    <col min="15619" max="15619" width="19.85546875" style="847" bestFit="1" customWidth="1"/>
    <col min="15620" max="15620" width="14.42578125" style="847" bestFit="1" customWidth="1"/>
    <col min="15621" max="15621" width="12.42578125" style="847" bestFit="1" customWidth="1"/>
    <col min="15622" max="15622" width="14.42578125" style="847" bestFit="1" customWidth="1"/>
    <col min="15623" max="15628" width="12.42578125" style="847" bestFit="1" customWidth="1"/>
    <col min="15629" max="15629" width="13.42578125" style="847" bestFit="1" customWidth="1"/>
    <col min="15630" max="15630" width="12.42578125" style="847" bestFit="1" customWidth="1"/>
    <col min="15631" max="15631" width="13.42578125" style="847" bestFit="1" customWidth="1"/>
    <col min="15632" max="15632" width="14.42578125" style="847" bestFit="1" customWidth="1"/>
    <col min="15633" max="15634" width="13.42578125" style="847" bestFit="1" customWidth="1"/>
    <col min="15635" max="15874" width="11.42578125" style="847"/>
    <col min="15875" max="15875" width="19.85546875" style="847" bestFit="1" customWidth="1"/>
    <col min="15876" max="15876" width="14.42578125" style="847" bestFit="1" customWidth="1"/>
    <col min="15877" max="15877" width="12.42578125" style="847" bestFit="1" customWidth="1"/>
    <col min="15878" max="15878" width="14.42578125" style="847" bestFit="1" customWidth="1"/>
    <col min="15879" max="15884" width="12.42578125" style="847" bestFit="1" customWidth="1"/>
    <col min="15885" max="15885" width="13.42578125" style="847" bestFit="1" customWidth="1"/>
    <col min="15886" max="15886" width="12.42578125" style="847" bestFit="1" customWidth="1"/>
    <col min="15887" max="15887" width="13.42578125" style="847" bestFit="1" customWidth="1"/>
    <col min="15888" max="15888" width="14.42578125" style="847" bestFit="1" customWidth="1"/>
    <col min="15889" max="15890" width="13.42578125" style="847" bestFit="1" customWidth="1"/>
    <col min="15891" max="16130" width="11.42578125" style="847"/>
    <col min="16131" max="16131" width="19.85546875" style="847" bestFit="1" customWidth="1"/>
    <col min="16132" max="16132" width="14.42578125" style="847" bestFit="1" customWidth="1"/>
    <col min="16133" max="16133" width="12.42578125" style="847" bestFit="1" customWidth="1"/>
    <col min="16134" max="16134" width="14.42578125" style="847" bestFit="1" customWidth="1"/>
    <col min="16135" max="16140" width="12.42578125" style="847" bestFit="1" customWidth="1"/>
    <col min="16141" max="16141" width="13.42578125" style="847" bestFit="1" customWidth="1"/>
    <col min="16142" max="16142" width="12.42578125" style="847" bestFit="1" customWidth="1"/>
    <col min="16143" max="16143" width="13.42578125" style="847" bestFit="1" customWidth="1"/>
    <col min="16144" max="16144" width="14.42578125" style="847" bestFit="1" customWidth="1"/>
    <col min="16145" max="16146" width="13.42578125" style="847" bestFit="1" customWidth="1"/>
    <col min="16147" max="16384" width="11.42578125" style="847"/>
  </cols>
  <sheetData>
    <row r="1" spans="1:18" s="833" customFormat="1" ht="27.75">
      <c r="A1" s="1228" t="s">
        <v>1038</v>
      </c>
      <c r="B1" s="832"/>
      <c r="C1" s="832"/>
      <c r="D1" s="832"/>
      <c r="E1" s="832"/>
      <c r="F1" s="832"/>
      <c r="G1" s="832"/>
      <c r="H1" s="832"/>
      <c r="I1" s="832"/>
      <c r="J1" s="832"/>
      <c r="K1" s="832"/>
      <c r="L1" s="832"/>
      <c r="M1" s="832"/>
      <c r="N1" s="832"/>
      <c r="O1" s="832"/>
      <c r="P1" s="832"/>
      <c r="Q1" s="832"/>
      <c r="R1" s="832"/>
    </row>
    <row r="2" spans="1:18" s="833" customFormat="1" ht="20.25">
      <c r="A2" s="834">
        <v>45657</v>
      </c>
      <c r="B2" s="834"/>
      <c r="C2" s="834"/>
      <c r="D2" s="834"/>
      <c r="E2" s="834"/>
      <c r="F2" s="834"/>
      <c r="G2" s="834"/>
      <c r="H2" s="834"/>
      <c r="I2" s="834"/>
      <c r="J2" s="834"/>
      <c r="K2" s="834"/>
      <c r="L2" s="834"/>
      <c r="M2" s="834"/>
      <c r="N2" s="834"/>
      <c r="O2" s="834"/>
      <c r="P2" s="834"/>
      <c r="Q2" s="834"/>
      <c r="R2" s="834"/>
    </row>
    <row r="3" spans="1:18" s="833" customFormat="1" ht="18.75">
      <c r="A3" s="835" t="s">
        <v>70</v>
      </c>
      <c r="B3" s="835"/>
      <c r="C3" s="835"/>
      <c r="D3" s="835"/>
      <c r="E3" s="835"/>
      <c r="F3" s="835"/>
      <c r="G3" s="836"/>
      <c r="H3" s="835"/>
      <c r="I3" s="835"/>
      <c r="J3" s="835"/>
      <c r="K3" s="835"/>
      <c r="L3" s="835"/>
      <c r="M3" s="835"/>
      <c r="N3" s="835"/>
      <c r="O3" s="835"/>
      <c r="P3" s="835"/>
      <c r="Q3" s="835"/>
      <c r="R3" s="835"/>
    </row>
    <row r="4" spans="1:18" s="833" customFormat="1" ht="10.5" customHeight="1">
      <c r="A4" s="835"/>
      <c r="B4" s="835"/>
      <c r="C4" s="835"/>
      <c r="D4" s="835"/>
      <c r="E4" s="835"/>
      <c r="F4" s="835"/>
      <c r="G4" s="836"/>
      <c r="H4" s="835"/>
      <c r="I4" s="835"/>
      <c r="J4" s="835"/>
      <c r="K4" s="835"/>
      <c r="L4" s="835"/>
      <c r="M4" s="835"/>
      <c r="N4" s="835"/>
      <c r="O4" s="835"/>
      <c r="P4" s="835"/>
      <c r="Q4" s="835"/>
      <c r="R4" s="835"/>
    </row>
    <row r="5" spans="1:18" s="833" customFormat="1" ht="21.2" customHeight="1">
      <c r="A5" s="837" t="s">
        <v>799</v>
      </c>
      <c r="B5" s="838" t="s">
        <v>96</v>
      </c>
      <c r="C5" s="838" t="s">
        <v>97</v>
      </c>
      <c r="D5" s="839" t="s">
        <v>93</v>
      </c>
      <c r="E5" s="840"/>
      <c r="F5" s="840"/>
      <c r="G5" s="840" t="s">
        <v>71</v>
      </c>
      <c r="H5" s="840"/>
      <c r="I5" s="840"/>
      <c r="J5" s="840" t="s">
        <v>91</v>
      </c>
      <c r="K5" s="840"/>
      <c r="L5" s="840"/>
      <c r="M5" s="840" t="s">
        <v>73</v>
      </c>
      <c r="N5" s="840"/>
      <c r="O5" s="840"/>
      <c r="P5" s="840" t="s">
        <v>75</v>
      </c>
      <c r="Q5" s="840"/>
      <c r="R5" s="841"/>
    </row>
    <row r="6" spans="1:18" s="833" customFormat="1" ht="15.75" customHeight="1">
      <c r="A6" s="842"/>
      <c r="B6" s="843" t="s">
        <v>97</v>
      </c>
      <c r="C6" s="843" t="s">
        <v>97</v>
      </c>
      <c r="D6" s="844" t="s">
        <v>800</v>
      </c>
      <c r="E6" s="844" t="s">
        <v>801</v>
      </c>
      <c r="F6" s="844" t="s">
        <v>802</v>
      </c>
      <c r="G6" s="844" t="s">
        <v>800</v>
      </c>
      <c r="H6" s="844" t="s">
        <v>801</v>
      </c>
      <c r="I6" s="844" t="s">
        <v>802</v>
      </c>
      <c r="J6" s="844" t="s">
        <v>800</v>
      </c>
      <c r="K6" s="844" t="s">
        <v>801</v>
      </c>
      <c r="L6" s="844" t="s">
        <v>802</v>
      </c>
      <c r="M6" s="844" t="s">
        <v>800</v>
      </c>
      <c r="N6" s="844" t="s">
        <v>801</v>
      </c>
      <c r="O6" s="844" t="s">
        <v>802</v>
      </c>
      <c r="P6" s="845" t="s">
        <v>800</v>
      </c>
      <c r="Q6" s="845" t="s">
        <v>801</v>
      </c>
      <c r="R6" s="846" t="s">
        <v>802</v>
      </c>
    </row>
    <row r="7" spans="1:18" ht="13.5">
      <c r="A7" s="163" t="s">
        <v>2</v>
      </c>
      <c r="B7" s="163" t="s">
        <v>226</v>
      </c>
      <c r="C7" s="163" t="s">
        <v>226</v>
      </c>
      <c r="D7" s="164">
        <v>49669.458019999998</v>
      </c>
      <c r="E7" s="165">
        <v>0</v>
      </c>
      <c r="F7" s="165">
        <v>49669.458019999998</v>
      </c>
      <c r="G7" s="165">
        <v>0</v>
      </c>
      <c r="H7" s="165">
        <v>0</v>
      </c>
      <c r="I7" s="165">
        <v>0</v>
      </c>
      <c r="J7" s="165">
        <v>1827.3160500000001</v>
      </c>
      <c r="K7" s="165">
        <v>1.3730000000000001E-2</v>
      </c>
      <c r="L7" s="165">
        <v>1827.32978</v>
      </c>
      <c r="M7" s="165">
        <v>2609.2838900000002</v>
      </c>
      <c r="N7" s="165">
        <v>11.64198</v>
      </c>
      <c r="O7" s="165">
        <v>2620.92587</v>
      </c>
      <c r="P7" s="165">
        <v>2E-3</v>
      </c>
      <c r="Q7" s="165">
        <v>11.655709999999999</v>
      </c>
      <c r="R7" s="166">
        <v>4448.2556499999992</v>
      </c>
    </row>
    <row r="8" spans="1:18" ht="13.5">
      <c r="A8" s="167"/>
      <c r="B8" s="163" t="s">
        <v>186</v>
      </c>
      <c r="C8" s="163" t="s">
        <v>187</v>
      </c>
      <c r="D8" s="164">
        <v>20717.45955</v>
      </c>
      <c r="E8" s="165">
        <v>0</v>
      </c>
      <c r="F8" s="165">
        <v>20717.45955</v>
      </c>
      <c r="G8" s="165">
        <v>0</v>
      </c>
      <c r="H8" s="165">
        <v>0</v>
      </c>
      <c r="I8" s="165">
        <v>0</v>
      </c>
      <c r="J8" s="165">
        <v>1471.22092</v>
      </c>
      <c r="K8" s="165">
        <v>0</v>
      </c>
      <c r="L8" s="165">
        <v>1471.22092</v>
      </c>
      <c r="M8" s="165">
        <v>23.032169999999997</v>
      </c>
      <c r="N8" s="165">
        <v>0</v>
      </c>
      <c r="O8" s="165">
        <v>23.032169999999997</v>
      </c>
      <c r="P8" s="165">
        <v>1E-3</v>
      </c>
      <c r="Q8" s="165">
        <v>0</v>
      </c>
      <c r="R8" s="166">
        <v>1494.2530900000002</v>
      </c>
    </row>
    <row r="9" spans="1:18" ht="13.5">
      <c r="A9" s="163" t="s">
        <v>803</v>
      </c>
      <c r="B9" s="171"/>
      <c r="C9" s="171"/>
      <c r="D9" s="164">
        <v>70386.917569999991</v>
      </c>
      <c r="E9" s="165">
        <v>0</v>
      </c>
      <c r="F9" s="165">
        <v>70386.917569999991</v>
      </c>
      <c r="G9" s="165">
        <v>0</v>
      </c>
      <c r="H9" s="165">
        <v>0</v>
      </c>
      <c r="I9" s="165">
        <v>0</v>
      </c>
      <c r="J9" s="165">
        <v>3298.5369699999997</v>
      </c>
      <c r="K9" s="165">
        <v>1.3730000000000001E-2</v>
      </c>
      <c r="L9" s="165">
        <v>3298.5507000000002</v>
      </c>
      <c r="M9" s="165">
        <v>2632.3160600000001</v>
      </c>
      <c r="N9" s="165">
        <v>11.64198</v>
      </c>
      <c r="O9" s="165">
        <v>2643.95804</v>
      </c>
      <c r="P9" s="165">
        <v>3.0000000000000001E-3</v>
      </c>
      <c r="Q9" s="165">
        <v>11.655709999999999</v>
      </c>
      <c r="R9" s="166">
        <v>5942.5087399999993</v>
      </c>
    </row>
    <row r="10" spans="1:18" ht="13.5">
      <c r="A10" s="163" t="s">
        <v>3</v>
      </c>
      <c r="B10" s="163" t="s">
        <v>188</v>
      </c>
      <c r="C10" s="163" t="s">
        <v>188</v>
      </c>
      <c r="D10" s="164">
        <v>22402.353890000002</v>
      </c>
      <c r="E10" s="165">
        <v>0</v>
      </c>
      <c r="F10" s="165">
        <v>22402.353890000002</v>
      </c>
      <c r="G10" s="165">
        <v>0</v>
      </c>
      <c r="H10" s="165">
        <v>0</v>
      </c>
      <c r="I10" s="165">
        <v>0</v>
      </c>
      <c r="J10" s="165">
        <v>3528.64849</v>
      </c>
      <c r="K10" s="165">
        <v>5.8659800000000004</v>
      </c>
      <c r="L10" s="165">
        <v>3534.5144699999996</v>
      </c>
      <c r="M10" s="165">
        <v>4298.7897200000007</v>
      </c>
      <c r="N10" s="165">
        <v>8.0000000000000007E-5</v>
      </c>
      <c r="O10" s="165">
        <v>4298.7897999999996</v>
      </c>
      <c r="P10" s="165">
        <v>2E-3</v>
      </c>
      <c r="Q10" s="165">
        <v>5.8660600000000001</v>
      </c>
      <c r="R10" s="166">
        <v>7833.3042699999996</v>
      </c>
    </row>
    <row r="11" spans="1:18" ht="13.5">
      <c r="A11" s="167"/>
      <c r="B11" s="163" t="s">
        <v>102</v>
      </c>
      <c r="C11" s="163" t="s">
        <v>102</v>
      </c>
      <c r="D11" s="164">
        <v>60422.484029999992</v>
      </c>
      <c r="E11" s="165">
        <v>0</v>
      </c>
      <c r="F11" s="165">
        <v>60422.484029999992</v>
      </c>
      <c r="G11" s="165">
        <v>0.10762000000000001</v>
      </c>
      <c r="H11" s="165">
        <v>0</v>
      </c>
      <c r="I11" s="165">
        <v>0.10762000000000001</v>
      </c>
      <c r="J11" s="165">
        <v>7729.3023400000002</v>
      </c>
      <c r="K11" s="165">
        <v>67.031399999999991</v>
      </c>
      <c r="L11" s="165">
        <v>7796.33374</v>
      </c>
      <c r="M11" s="165">
        <v>15246.29025</v>
      </c>
      <c r="N11" s="165">
        <v>48.831949999999999</v>
      </c>
      <c r="O11" s="165">
        <v>15295.1222</v>
      </c>
      <c r="P11" s="165">
        <v>5.0000000000000001E-3</v>
      </c>
      <c r="Q11" s="165">
        <v>115.86335</v>
      </c>
      <c r="R11" s="166">
        <v>23091.563559999999</v>
      </c>
    </row>
    <row r="12" spans="1:18" ht="13.5">
      <c r="A12" s="167"/>
      <c r="B12" s="167"/>
      <c r="C12" s="168" t="s">
        <v>159</v>
      </c>
      <c r="D12" s="169">
        <v>2081.9766399999999</v>
      </c>
      <c r="E12" s="121">
        <v>0</v>
      </c>
      <c r="F12" s="121">
        <v>2081.9766399999999</v>
      </c>
      <c r="G12" s="121">
        <v>0</v>
      </c>
      <c r="H12" s="121">
        <v>0</v>
      </c>
      <c r="I12" s="121">
        <v>0</v>
      </c>
      <c r="J12" s="121">
        <v>0</v>
      </c>
      <c r="K12" s="121">
        <v>0</v>
      </c>
      <c r="L12" s="121">
        <v>0</v>
      </c>
      <c r="M12" s="121">
        <v>0</v>
      </c>
      <c r="N12" s="121">
        <v>0</v>
      </c>
      <c r="O12" s="121">
        <v>0</v>
      </c>
      <c r="P12" s="121">
        <v>1E-3</v>
      </c>
      <c r="Q12" s="121">
        <v>0</v>
      </c>
      <c r="R12" s="170">
        <v>0</v>
      </c>
    </row>
    <row r="13" spans="1:18" ht="13.5">
      <c r="A13" s="167"/>
      <c r="B13" s="163" t="s">
        <v>103</v>
      </c>
      <c r="C13" s="163" t="s">
        <v>104</v>
      </c>
      <c r="D13" s="164">
        <v>199549.89635999998</v>
      </c>
      <c r="E13" s="165">
        <v>0</v>
      </c>
      <c r="F13" s="165">
        <v>199549.89635999998</v>
      </c>
      <c r="G13" s="165">
        <v>6.7300000000000007E-3</v>
      </c>
      <c r="H13" s="165">
        <v>0</v>
      </c>
      <c r="I13" s="165">
        <v>6.7300000000000007E-3</v>
      </c>
      <c r="J13" s="165">
        <v>14481.067809999999</v>
      </c>
      <c r="K13" s="165">
        <v>139.94103000000004</v>
      </c>
      <c r="L13" s="165">
        <v>14621.008840000002</v>
      </c>
      <c r="M13" s="165">
        <v>26382.884580000002</v>
      </c>
      <c r="N13" s="165">
        <v>233.87342999999998</v>
      </c>
      <c r="O13" s="165">
        <v>26616.758009999998</v>
      </c>
      <c r="P13" s="165">
        <v>7.0000000000000001E-3</v>
      </c>
      <c r="Q13" s="165">
        <v>373.81445999999994</v>
      </c>
      <c r="R13" s="166">
        <v>41237.773580000001</v>
      </c>
    </row>
    <row r="14" spans="1:18" ht="13.5">
      <c r="A14" s="167"/>
      <c r="B14" s="167"/>
      <c r="C14" s="168" t="s">
        <v>189</v>
      </c>
      <c r="D14" s="169">
        <v>21046.562839999999</v>
      </c>
      <c r="E14" s="121">
        <v>0</v>
      </c>
      <c r="F14" s="121">
        <v>21046.562839999999</v>
      </c>
      <c r="G14" s="121">
        <v>0</v>
      </c>
      <c r="H14" s="121">
        <v>0</v>
      </c>
      <c r="I14" s="121">
        <v>0</v>
      </c>
      <c r="J14" s="121">
        <v>5117.0689499999999</v>
      </c>
      <c r="K14" s="121">
        <v>9.319469999999999</v>
      </c>
      <c r="L14" s="121">
        <v>5126.3884200000002</v>
      </c>
      <c r="M14" s="121">
        <v>2132.6401299999998</v>
      </c>
      <c r="N14" s="121">
        <v>0</v>
      </c>
      <c r="O14" s="121">
        <v>2132.6401299999998</v>
      </c>
      <c r="P14" s="121">
        <v>2E-3</v>
      </c>
      <c r="Q14" s="121">
        <v>9.319469999999999</v>
      </c>
      <c r="R14" s="170">
        <v>7259.02855</v>
      </c>
    </row>
    <row r="15" spans="1:18" ht="13.5">
      <c r="A15" s="167"/>
      <c r="B15" s="167"/>
      <c r="C15" s="168" t="s">
        <v>227</v>
      </c>
      <c r="D15" s="169">
        <v>4.5148400000000004</v>
      </c>
      <c r="E15" s="121">
        <v>0</v>
      </c>
      <c r="F15" s="121">
        <v>4.5148400000000004</v>
      </c>
      <c r="G15" s="121">
        <v>0</v>
      </c>
      <c r="H15" s="121">
        <v>0</v>
      </c>
      <c r="I15" s="121">
        <v>0</v>
      </c>
      <c r="J15" s="121">
        <v>0</v>
      </c>
      <c r="K15" s="121">
        <v>0</v>
      </c>
      <c r="L15" s="121">
        <v>0</v>
      </c>
      <c r="M15" s="121">
        <v>0</v>
      </c>
      <c r="N15" s="121">
        <v>0</v>
      </c>
      <c r="O15" s="121">
        <v>0</v>
      </c>
      <c r="P15" s="121">
        <v>1E-3</v>
      </c>
      <c r="Q15" s="121">
        <v>0</v>
      </c>
      <c r="R15" s="170">
        <v>0</v>
      </c>
    </row>
    <row r="16" spans="1:18" ht="13.5">
      <c r="A16" s="163" t="s">
        <v>804</v>
      </c>
      <c r="B16" s="171"/>
      <c r="C16" s="171"/>
      <c r="D16" s="164">
        <v>305507.78859999991</v>
      </c>
      <c r="E16" s="165">
        <v>0</v>
      </c>
      <c r="F16" s="165">
        <v>305507.78859999991</v>
      </c>
      <c r="G16" s="165">
        <v>0.11435000000000001</v>
      </c>
      <c r="H16" s="165">
        <v>0</v>
      </c>
      <c r="I16" s="165">
        <v>0.11435000000000001</v>
      </c>
      <c r="J16" s="165">
        <v>30856.087589999999</v>
      </c>
      <c r="K16" s="165">
        <v>222.15788000000003</v>
      </c>
      <c r="L16" s="165">
        <v>31078.245470000005</v>
      </c>
      <c r="M16" s="165">
        <v>48060.604679999997</v>
      </c>
      <c r="N16" s="165">
        <v>282.70545999999996</v>
      </c>
      <c r="O16" s="165">
        <v>48343.310140000001</v>
      </c>
      <c r="P16" s="165">
        <v>1.7999999999999999E-2</v>
      </c>
      <c r="Q16" s="165">
        <v>504.86333999999994</v>
      </c>
      <c r="R16" s="166">
        <v>79421.669959999999</v>
      </c>
    </row>
    <row r="17" spans="1:18" ht="13.5">
      <c r="A17" s="163" t="s">
        <v>65</v>
      </c>
      <c r="B17" s="163" t="s">
        <v>105</v>
      </c>
      <c r="C17" s="163" t="s">
        <v>105</v>
      </c>
      <c r="D17" s="164">
        <v>21506.142210000002</v>
      </c>
      <c r="E17" s="165">
        <v>0</v>
      </c>
      <c r="F17" s="165">
        <v>21506.142210000002</v>
      </c>
      <c r="G17" s="165">
        <v>1.4868399999999999</v>
      </c>
      <c r="H17" s="165">
        <v>0</v>
      </c>
      <c r="I17" s="165">
        <v>1.4868399999999999</v>
      </c>
      <c r="J17" s="165">
        <v>2230.9822300000001</v>
      </c>
      <c r="K17" s="165">
        <v>19.84347</v>
      </c>
      <c r="L17" s="165">
        <v>2250.8256999999999</v>
      </c>
      <c r="M17" s="165">
        <v>3117.3541800000003</v>
      </c>
      <c r="N17" s="165">
        <v>5.2134099999999997</v>
      </c>
      <c r="O17" s="165">
        <v>3122.5675899999997</v>
      </c>
      <c r="P17" s="165">
        <v>4.0000000000000001E-3</v>
      </c>
      <c r="Q17" s="165">
        <v>25.05688</v>
      </c>
      <c r="R17" s="166">
        <v>5374.8801299999986</v>
      </c>
    </row>
    <row r="18" spans="1:18" ht="13.5">
      <c r="A18" s="167"/>
      <c r="B18" s="163" t="s">
        <v>228</v>
      </c>
      <c r="C18" s="163" t="s">
        <v>228</v>
      </c>
      <c r="D18" s="164">
        <v>42573.786370000002</v>
      </c>
      <c r="E18" s="165">
        <v>0</v>
      </c>
      <c r="F18" s="165">
        <v>42573.786370000002</v>
      </c>
      <c r="G18" s="165">
        <v>0</v>
      </c>
      <c r="H18" s="165">
        <v>0</v>
      </c>
      <c r="I18" s="165">
        <v>0</v>
      </c>
      <c r="J18" s="165">
        <v>2540.8692900000001</v>
      </c>
      <c r="K18" s="165">
        <v>2.3078099999999999</v>
      </c>
      <c r="L18" s="165">
        <v>2543.1770999999999</v>
      </c>
      <c r="M18" s="165">
        <v>4059.6945000000001</v>
      </c>
      <c r="N18" s="165">
        <v>0</v>
      </c>
      <c r="O18" s="165">
        <v>4059.6945000000001</v>
      </c>
      <c r="P18" s="165">
        <v>3.0000000000000001E-3</v>
      </c>
      <c r="Q18" s="165">
        <v>2.3078099999999999</v>
      </c>
      <c r="R18" s="166">
        <v>6602.8715999999995</v>
      </c>
    </row>
    <row r="19" spans="1:18" ht="13.5">
      <c r="A19" s="167"/>
      <c r="B19" s="163" t="s">
        <v>302</v>
      </c>
      <c r="C19" s="163" t="s">
        <v>303</v>
      </c>
      <c r="D19" s="164">
        <v>6661.3437199999998</v>
      </c>
      <c r="E19" s="165">
        <v>0</v>
      </c>
      <c r="F19" s="165">
        <v>6661.3437199999998</v>
      </c>
      <c r="G19" s="165">
        <v>0</v>
      </c>
      <c r="H19" s="165">
        <v>0</v>
      </c>
      <c r="I19" s="165">
        <v>0</v>
      </c>
      <c r="J19" s="165">
        <v>164.62414000000001</v>
      </c>
      <c r="K19" s="165">
        <v>0</v>
      </c>
      <c r="L19" s="165">
        <v>164.62414000000001</v>
      </c>
      <c r="M19" s="165">
        <v>20.211749999999999</v>
      </c>
      <c r="N19" s="165">
        <v>0</v>
      </c>
      <c r="O19" s="165">
        <v>20.211749999999999</v>
      </c>
      <c r="P19" s="165">
        <v>1E-3</v>
      </c>
      <c r="Q19" s="165">
        <v>0</v>
      </c>
      <c r="R19" s="166">
        <v>184.83589000000001</v>
      </c>
    </row>
    <row r="20" spans="1:18" ht="13.5">
      <c r="A20" s="163" t="s">
        <v>805</v>
      </c>
      <c r="B20" s="171"/>
      <c r="C20" s="171"/>
      <c r="D20" s="164">
        <v>70741.272300000011</v>
      </c>
      <c r="E20" s="165">
        <v>0</v>
      </c>
      <c r="F20" s="165">
        <v>70741.272300000011</v>
      </c>
      <c r="G20" s="165">
        <v>1.4868399999999999</v>
      </c>
      <c r="H20" s="165">
        <v>0</v>
      </c>
      <c r="I20" s="165">
        <v>1.4868399999999999</v>
      </c>
      <c r="J20" s="165">
        <v>4936.4756599999992</v>
      </c>
      <c r="K20" s="165">
        <v>22.151280000000003</v>
      </c>
      <c r="L20" s="165">
        <v>4958.6269399999992</v>
      </c>
      <c r="M20" s="165">
        <v>7197.2604299999994</v>
      </c>
      <c r="N20" s="165">
        <v>5.2134099999999997</v>
      </c>
      <c r="O20" s="165">
        <v>7202.4738399999997</v>
      </c>
      <c r="P20" s="165">
        <v>8.0000000000000002E-3</v>
      </c>
      <c r="Q20" s="165">
        <v>27.364690000000003</v>
      </c>
      <c r="R20" s="166">
        <v>12162.587619999998</v>
      </c>
    </row>
    <row r="21" spans="1:18" ht="13.5">
      <c r="A21" s="163" t="s">
        <v>5</v>
      </c>
      <c r="B21" s="163" t="s">
        <v>5</v>
      </c>
      <c r="C21" s="163" t="s">
        <v>5</v>
      </c>
      <c r="D21" s="164">
        <v>426409.2955999999</v>
      </c>
      <c r="E21" s="165">
        <v>0</v>
      </c>
      <c r="F21" s="165">
        <v>426409.2955999999</v>
      </c>
      <c r="G21" s="165">
        <v>0.65554000000000001</v>
      </c>
      <c r="H21" s="165">
        <v>0</v>
      </c>
      <c r="I21" s="165">
        <v>0.65554000000000001</v>
      </c>
      <c r="J21" s="165">
        <v>63208.903580000006</v>
      </c>
      <c r="K21" s="165">
        <v>1824.0144300000002</v>
      </c>
      <c r="L21" s="165">
        <v>65032.918010000009</v>
      </c>
      <c r="M21" s="165">
        <v>311274.76697000011</v>
      </c>
      <c r="N21" s="165">
        <v>1351.5174</v>
      </c>
      <c r="O21" s="165">
        <v>312626.28437000001</v>
      </c>
      <c r="P21" s="165">
        <v>1.0999999999999999E-2</v>
      </c>
      <c r="Q21" s="165">
        <v>3175.5318299999999</v>
      </c>
      <c r="R21" s="166">
        <v>377659.85791999998</v>
      </c>
    </row>
    <row r="22" spans="1:18" ht="13.5">
      <c r="A22" s="167"/>
      <c r="B22" s="167"/>
      <c r="C22" s="168" t="s">
        <v>106</v>
      </c>
      <c r="D22" s="169">
        <v>64054.646970000002</v>
      </c>
      <c r="E22" s="121">
        <v>9.3445800000000006</v>
      </c>
      <c r="F22" s="121">
        <v>64063.991550000006</v>
      </c>
      <c r="G22" s="121">
        <v>8.5800000000000008E-3</v>
      </c>
      <c r="H22" s="121">
        <v>0</v>
      </c>
      <c r="I22" s="121">
        <v>8.5800000000000008E-3</v>
      </c>
      <c r="J22" s="121">
        <v>8958.1690099999996</v>
      </c>
      <c r="K22" s="121">
        <v>2112.2470699999999</v>
      </c>
      <c r="L22" s="121">
        <v>11070.416080000001</v>
      </c>
      <c r="M22" s="121">
        <v>75310.26632000001</v>
      </c>
      <c r="N22" s="121">
        <v>553.62489000000005</v>
      </c>
      <c r="O22" s="121">
        <v>75863.891209999987</v>
      </c>
      <c r="P22" s="121">
        <v>4.0000000000000001E-3</v>
      </c>
      <c r="Q22" s="121">
        <v>2665.8719599999999</v>
      </c>
      <c r="R22" s="170">
        <v>86934.315869999991</v>
      </c>
    </row>
    <row r="23" spans="1:18" ht="13.5">
      <c r="A23" s="167"/>
      <c r="B23" s="167"/>
      <c r="C23" s="168" t="s">
        <v>190</v>
      </c>
      <c r="D23" s="169">
        <v>105667.13695999999</v>
      </c>
      <c r="E23" s="121">
        <v>0</v>
      </c>
      <c r="F23" s="121">
        <v>105667.13695999999</v>
      </c>
      <c r="G23" s="121">
        <v>0</v>
      </c>
      <c r="H23" s="121">
        <v>0</v>
      </c>
      <c r="I23" s="121">
        <v>0</v>
      </c>
      <c r="J23" s="121">
        <v>9698.0798000000013</v>
      </c>
      <c r="K23" s="121">
        <v>18.891769999999998</v>
      </c>
      <c r="L23" s="121">
        <v>9716.9715699999997</v>
      </c>
      <c r="M23" s="121">
        <v>7025.7104700000009</v>
      </c>
      <c r="N23" s="121">
        <v>2.6700000000000001E-3</v>
      </c>
      <c r="O23" s="121">
        <v>7025.7131400000007</v>
      </c>
      <c r="P23" s="121">
        <v>4.0000000000000001E-3</v>
      </c>
      <c r="Q23" s="121">
        <v>18.894439999999996</v>
      </c>
      <c r="R23" s="170">
        <v>16742.684710000001</v>
      </c>
    </row>
    <row r="24" spans="1:18" ht="13.5">
      <c r="A24" s="167"/>
      <c r="B24" s="167"/>
      <c r="C24" s="168" t="s">
        <v>107</v>
      </c>
      <c r="D24" s="169">
        <v>139749.5722</v>
      </c>
      <c r="E24" s="121">
        <v>0</v>
      </c>
      <c r="F24" s="121">
        <v>139749.5722</v>
      </c>
      <c r="G24" s="121">
        <v>6.3409999999999994E-2</v>
      </c>
      <c r="H24" s="121">
        <v>0</v>
      </c>
      <c r="I24" s="121">
        <v>6.3409999999999994E-2</v>
      </c>
      <c r="J24" s="121">
        <v>16513.552830000001</v>
      </c>
      <c r="K24" s="121">
        <v>152.61103999999997</v>
      </c>
      <c r="L24" s="121">
        <v>16666.16387</v>
      </c>
      <c r="M24" s="121">
        <v>31019.2225</v>
      </c>
      <c r="N24" s="121">
        <v>10.57048</v>
      </c>
      <c r="O24" s="121">
        <v>31029.792980000002</v>
      </c>
      <c r="P24" s="121">
        <v>5.0000000000000001E-3</v>
      </c>
      <c r="Q24" s="121">
        <v>163.18151999999998</v>
      </c>
      <c r="R24" s="170">
        <v>47696.020260000005</v>
      </c>
    </row>
    <row r="25" spans="1:18" ht="13.5">
      <c r="A25" s="167"/>
      <c r="B25" s="167"/>
      <c r="C25" s="168" t="s">
        <v>229</v>
      </c>
      <c r="D25" s="169">
        <v>22489.085800000001</v>
      </c>
      <c r="E25" s="121">
        <v>0</v>
      </c>
      <c r="F25" s="121">
        <v>22489.085800000001</v>
      </c>
      <c r="G25" s="121">
        <v>0</v>
      </c>
      <c r="H25" s="121">
        <v>0</v>
      </c>
      <c r="I25" s="121">
        <v>0</v>
      </c>
      <c r="J25" s="121">
        <v>2296.4372699999999</v>
      </c>
      <c r="K25" s="121">
        <v>487.97421000000003</v>
      </c>
      <c r="L25" s="121">
        <v>2784.4114799999998</v>
      </c>
      <c r="M25" s="121">
        <v>2876.0913300000002</v>
      </c>
      <c r="N25" s="121">
        <v>20.450980000000001</v>
      </c>
      <c r="O25" s="121">
        <v>2896.5423100000003</v>
      </c>
      <c r="P25" s="121">
        <v>1E-3</v>
      </c>
      <c r="Q25" s="121">
        <v>508.42518999999999</v>
      </c>
      <c r="R25" s="170">
        <v>5680.9537900000005</v>
      </c>
    </row>
    <row r="26" spans="1:18" ht="13.5">
      <c r="A26" s="167"/>
      <c r="B26" s="167"/>
      <c r="C26" s="168" t="s">
        <v>147</v>
      </c>
      <c r="D26" s="169">
        <v>74192.630090000006</v>
      </c>
      <c r="E26" s="121">
        <v>0</v>
      </c>
      <c r="F26" s="121">
        <v>74192.630090000006</v>
      </c>
      <c r="G26" s="121">
        <v>0</v>
      </c>
      <c r="H26" s="121">
        <v>0</v>
      </c>
      <c r="I26" s="121">
        <v>0</v>
      </c>
      <c r="J26" s="121">
        <v>16157.39342</v>
      </c>
      <c r="K26" s="121">
        <v>0.39499000000000001</v>
      </c>
      <c r="L26" s="121">
        <v>16157.788410000001</v>
      </c>
      <c r="M26" s="121">
        <v>14586.719730000001</v>
      </c>
      <c r="N26" s="121">
        <v>0.38822000000000001</v>
      </c>
      <c r="O26" s="121">
        <v>14587.10795</v>
      </c>
      <c r="P26" s="121">
        <v>1E-3</v>
      </c>
      <c r="Q26" s="121">
        <v>0.78321000000000007</v>
      </c>
      <c r="R26" s="170">
        <v>30744.896359999999</v>
      </c>
    </row>
    <row r="27" spans="1:18" ht="13.5">
      <c r="A27" s="167"/>
      <c r="B27" s="167"/>
      <c r="C27" s="168" t="s">
        <v>191</v>
      </c>
      <c r="D27" s="169">
        <v>92202.772880000004</v>
      </c>
      <c r="E27" s="121">
        <v>0</v>
      </c>
      <c r="F27" s="121">
        <v>92202.772880000004</v>
      </c>
      <c r="G27" s="121">
        <v>0</v>
      </c>
      <c r="H27" s="121">
        <v>0</v>
      </c>
      <c r="I27" s="121">
        <v>0</v>
      </c>
      <c r="J27" s="121">
        <v>7736.2612900000004</v>
      </c>
      <c r="K27" s="121">
        <v>94.337990000000005</v>
      </c>
      <c r="L27" s="121">
        <v>7830.5992800000004</v>
      </c>
      <c r="M27" s="121">
        <v>10774.601440000002</v>
      </c>
      <c r="N27" s="121">
        <v>7.6739999999999989E-2</v>
      </c>
      <c r="O27" s="121">
        <v>10774.678179999999</v>
      </c>
      <c r="P27" s="121">
        <v>2E-3</v>
      </c>
      <c r="Q27" s="121">
        <v>94.414730000000006</v>
      </c>
      <c r="R27" s="170">
        <v>18605.277460000001</v>
      </c>
    </row>
    <row r="28" spans="1:18" ht="13.5">
      <c r="A28" s="167"/>
      <c r="B28" s="167"/>
      <c r="C28" s="168" t="s">
        <v>192</v>
      </c>
      <c r="D28" s="169">
        <v>43657.094369999999</v>
      </c>
      <c r="E28" s="121">
        <v>0</v>
      </c>
      <c r="F28" s="121">
        <v>43657.094369999999</v>
      </c>
      <c r="G28" s="121">
        <v>0</v>
      </c>
      <c r="H28" s="121">
        <v>0</v>
      </c>
      <c r="I28" s="121">
        <v>0</v>
      </c>
      <c r="J28" s="121">
        <v>5501.4878099999996</v>
      </c>
      <c r="K28" s="121">
        <v>0.15681</v>
      </c>
      <c r="L28" s="121">
        <v>5501.64462</v>
      </c>
      <c r="M28" s="121">
        <v>5424.6596600000003</v>
      </c>
      <c r="N28" s="121">
        <v>1.9379999999999998E-2</v>
      </c>
      <c r="O28" s="121">
        <v>5424.67904</v>
      </c>
      <c r="P28" s="121">
        <v>1E-3</v>
      </c>
      <c r="Q28" s="121">
        <v>0.17618999999999999</v>
      </c>
      <c r="R28" s="170">
        <v>10926.32366</v>
      </c>
    </row>
    <row r="29" spans="1:18" ht="13.5">
      <c r="A29" s="167"/>
      <c r="B29" s="167"/>
      <c r="C29" s="168" t="s">
        <v>304</v>
      </c>
      <c r="D29" s="169">
        <v>4133.7303199999997</v>
      </c>
      <c r="E29" s="121">
        <v>0</v>
      </c>
      <c r="F29" s="121">
        <v>4133.7303199999997</v>
      </c>
      <c r="G29" s="121">
        <v>0</v>
      </c>
      <c r="H29" s="121">
        <v>0</v>
      </c>
      <c r="I29" s="121">
        <v>0</v>
      </c>
      <c r="J29" s="121">
        <v>32.396340000000002</v>
      </c>
      <c r="K29" s="121">
        <v>0</v>
      </c>
      <c r="L29" s="121">
        <v>32.396340000000002</v>
      </c>
      <c r="M29" s="121">
        <v>346.28302000000002</v>
      </c>
      <c r="N29" s="121">
        <v>0</v>
      </c>
      <c r="O29" s="121">
        <v>346.28302000000002</v>
      </c>
      <c r="P29" s="121">
        <v>1E-3</v>
      </c>
      <c r="Q29" s="121">
        <v>0</v>
      </c>
      <c r="R29" s="170">
        <v>378.67935999999997</v>
      </c>
    </row>
    <row r="30" spans="1:18" ht="13.5">
      <c r="A30" s="167"/>
      <c r="B30" s="167"/>
      <c r="C30" s="168" t="s">
        <v>193</v>
      </c>
      <c r="D30" s="169">
        <v>52857.955190000001</v>
      </c>
      <c r="E30" s="121">
        <v>0</v>
      </c>
      <c r="F30" s="121">
        <v>52857.955190000001</v>
      </c>
      <c r="G30" s="121">
        <v>0</v>
      </c>
      <c r="H30" s="121">
        <v>0</v>
      </c>
      <c r="I30" s="121">
        <v>0</v>
      </c>
      <c r="J30" s="121">
        <v>7512.0329299999994</v>
      </c>
      <c r="K30" s="121">
        <v>4.0798399999999999</v>
      </c>
      <c r="L30" s="121">
        <v>7516.1127699999997</v>
      </c>
      <c r="M30" s="121">
        <v>5769.2380999999996</v>
      </c>
      <c r="N30" s="121">
        <v>9.0699999999999999E-3</v>
      </c>
      <c r="O30" s="121">
        <v>5769.2471699999996</v>
      </c>
      <c r="P30" s="121">
        <v>1E-3</v>
      </c>
      <c r="Q30" s="121">
        <v>4.0889100000000003</v>
      </c>
      <c r="R30" s="170">
        <v>13285.35994</v>
      </c>
    </row>
    <row r="31" spans="1:18" ht="13.5">
      <c r="A31" s="167"/>
      <c r="B31" s="167"/>
      <c r="C31" s="168" t="s">
        <v>319</v>
      </c>
      <c r="D31" s="169">
        <v>3771.5602400000002</v>
      </c>
      <c r="E31" s="121">
        <v>0</v>
      </c>
      <c r="F31" s="121">
        <v>3771.5602400000002</v>
      </c>
      <c r="G31" s="121">
        <v>0</v>
      </c>
      <c r="H31" s="121">
        <v>0</v>
      </c>
      <c r="I31" s="121">
        <v>0</v>
      </c>
      <c r="J31" s="121">
        <v>0</v>
      </c>
      <c r="K31" s="121">
        <v>0</v>
      </c>
      <c r="L31" s="121">
        <v>0</v>
      </c>
      <c r="M31" s="121">
        <v>0</v>
      </c>
      <c r="N31" s="121">
        <v>0</v>
      </c>
      <c r="O31" s="121">
        <v>0</v>
      </c>
      <c r="P31" s="121">
        <v>1E-3</v>
      </c>
      <c r="Q31" s="121">
        <v>0</v>
      </c>
      <c r="R31" s="170">
        <v>0</v>
      </c>
    </row>
    <row r="32" spans="1:18" ht="13.5">
      <c r="A32" s="167"/>
      <c r="B32" s="163" t="s">
        <v>108</v>
      </c>
      <c r="C32" s="163" t="s">
        <v>108</v>
      </c>
      <c r="D32" s="164">
        <v>79894.789290000001</v>
      </c>
      <c r="E32" s="165">
        <v>0</v>
      </c>
      <c r="F32" s="165">
        <v>79894.789290000001</v>
      </c>
      <c r="G32" s="165">
        <v>0.30099999999999999</v>
      </c>
      <c r="H32" s="165">
        <v>0</v>
      </c>
      <c r="I32" s="165">
        <v>0.30099999999999999</v>
      </c>
      <c r="J32" s="165">
        <v>7754.3268299999991</v>
      </c>
      <c r="K32" s="165">
        <v>280.24526999999995</v>
      </c>
      <c r="L32" s="165">
        <v>8034.5720999999994</v>
      </c>
      <c r="M32" s="165">
        <v>6217.4767200000006</v>
      </c>
      <c r="N32" s="165">
        <v>246.22265999999999</v>
      </c>
      <c r="O32" s="165">
        <v>6463.69938</v>
      </c>
      <c r="P32" s="165">
        <v>5.0000000000000001E-3</v>
      </c>
      <c r="Q32" s="165">
        <v>526.46792999999991</v>
      </c>
      <c r="R32" s="166">
        <v>14498.572480000003</v>
      </c>
    </row>
    <row r="33" spans="1:18" ht="13.5">
      <c r="A33" s="167"/>
      <c r="B33" s="163" t="s">
        <v>218</v>
      </c>
      <c r="C33" s="163" t="s">
        <v>230</v>
      </c>
      <c r="D33" s="164">
        <v>27066.257379999999</v>
      </c>
      <c r="E33" s="165">
        <v>0</v>
      </c>
      <c r="F33" s="165">
        <v>27066.257379999999</v>
      </c>
      <c r="G33" s="165">
        <v>0</v>
      </c>
      <c r="H33" s="165">
        <v>0</v>
      </c>
      <c r="I33" s="165">
        <v>0</v>
      </c>
      <c r="J33" s="165">
        <v>2701.7820899999997</v>
      </c>
      <c r="K33" s="165">
        <v>29.05847</v>
      </c>
      <c r="L33" s="165">
        <v>2730.8405600000001</v>
      </c>
      <c r="M33" s="165">
        <v>1416.45724</v>
      </c>
      <c r="N33" s="165">
        <v>9.66629</v>
      </c>
      <c r="O33" s="165">
        <v>1426.1235300000001</v>
      </c>
      <c r="P33" s="165">
        <v>1E-3</v>
      </c>
      <c r="Q33" s="165">
        <v>38.724760000000003</v>
      </c>
      <c r="R33" s="166">
        <v>4156.9640899999995</v>
      </c>
    </row>
    <row r="34" spans="1:18" ht="13.5">
      <c r="A34" s="167"/>
      <c r="B34" s="167"/>
      <c r="C34" s="168" t="s">
        <v>305</v>
      </c>
      <c r="D34" s="169">
        <v>2983.0941800000001</v>
      </c>
      <c r="E34" s="121">
        <v>0</v>
      </c>
      <c r="F34" s="121">
        <v>2983.0941800000001</v>
      </c>
      <c r="G34" s="121">
        <v>0</v>
      </c>
      <c r="H34" s="121">
        <v>0</v>
      </c>
      <c r="I34" s="121">
        <v>0</v>
      </c>
      <c r="J34" s="121">
        <v>188.89127999999999</v>
      </c>
      <c r="K34" s="121">
        <v>0</v>
      </c>
      <c r="L34" s="121">
        <v>188.89127999999999</v>
      </c>
      <c r="M34" s="121">
        <v>1020.4909200000001</v>
      </c>
      <c r="N34" s="121">
        <v>0.8105</v>
      </c>
      <c r="O34" s="121">
        <v>1021.30142</v>
      </c>
      <c r="P34" s="121">
        <v>1E-3</v>
      </c>
      <c r="Q34" s="121">
        <v>0.8105</v>
      </c>
      <c r="R34" s="170">
        <v>1210.1927000000001</v>
      </c>
    </row>
    <row r="35" spans="1:18" ht="13.5">
      <c r="A35" s="167"/>
      <c r="B35" s="163" t="s">
        <v>194</v>
      </c>
      <c r="C35" s="163" t="s">
        <v>231</v>
      </c>
      <c r="D35" s="164">
        <v>17470.603890000002</v>
      </c>
      <c r="E35" s="165">
        <v>0</v>
      </c>
      <c r="F35" s="165">
        <v>17470.603890000002</v>
      </c>
      <c r="G35" s="165">
        <v>0</v>
      </c>
      <c r="H35" s="165">
        <v>0</v>
      </c>
      <c r="I35" s="165">
        <v>0</v>
      </c>
      <c r="J35" s="165">
        <v>1341.3032599999999</v>
      </c>
      <c r="K35" s="165">
        <v>0.28764000000000001</v>
      </c>
      <c r="L35" s="165">
        <v>1341.5908999999999</v>
      </c>
      <c r="M35" s="165">
        <v>2003.5032999999999</v>
      </c>
      <c r="N35" s="165">
        <v>0</v>
      </c>
      <c r="O35" s="165">
        <v>2003.5032999999999</v>
      </c>
      <c r="P35" s="165">
        <v>2E-3</v>
      </c>
      <c r="Q35" s="165">
        <v>0.28764000000000001</v>
      </c>
      <c r="R35" s="166">
        <v>3345.0942</v>
      </c>
    </row>
    <row r="36" spans="1:18" ht="13.5">
      <c r="A36" s="167"/>
      <c r="B36" s="167"/>
      <c r="C36" s="168" t="s">
        <v>195</v>
      </c>
      <c r="D36" s="169">
        <v>55568.996570000003</v>
      </c>
      <c r="E36" s="121">
        <v>0</v>
      </c>
      <c r="F36" s="121">
        <v>55568.996570000003</v>
      </c>
      <c r="G36" s="121">
        <v>0</v>
      </c>
      <c r="H36" s="121">
        <v>0</v>
      </c>
      <c r="I36" s="121">
        <v>0</v>
      </c>
      <c r="J36" s="121">
        <v>12194.06187</v>
      </c>
      <c r="K36" s="121">
        <v>559.40508999999997</v>
      </c>
      <c r="L36" s="121">
        <v>12753.466960000002</v>
      </c>
      <c r="M36" s="121">
        <v>15575.28743</v>
      </c>
      <c r="N36" s="121">
        <v>52.289749999999998</v>
      </c>
      <c r="O36" s="121">
        <v>15627.57718</v>
      </c>
      <c r="P36" s="121">
        <v>4.0000000000000001E-3</v>
      </c>
      <c r="Q36" s="121">
        <v>611.69484000000011</v>
      </c>
      <c r="R36" s="170">
        <v>28381.044140000002</v>
      </c>
    </row>
    <row r="37" spans="1:18" ht="13.5">
      <c r="A37" s="167"/>
      <c r="B37" s="163" t="s">
        <v>196</v>
      </c>
      <c r="C37" s="163" t="s">
        <v>197</v>
      </c>
      <c r="D37" s="164">
        <v>15777.531730000001</v>
      </c>
      <c r="E37" s="165">
        <v>0</v>
      </c>
      <c r="F37" s="165">
        <v>15777.531730000001</v>
      </c>
      <c r="G37" s="165">
        <v>0</v>
      </c>
      <c r="H37" s="165">
        <v>0</v>
      </c>
      <c r="I37" s="165">
        <v>0</v>
      </c>
      <c r="J37" s="165">
        <v>2129.9570299999996</v>
      </c>
      <c r="K37" s="165">
        <v>13.340729999999999</v>
      </c>
      <c r="L37" s="165">
        <v>2143.2977599999999</v>
      </c>
      <c r="M37" s="165">
        <v>3162.4802</v>
      </c>
      <c r="N37" s="165">
        <v>2.7510000000000003E-2</v>
      </c>
      <c r="O37" s="165">
        <v>3162.5077099999999</v>
      </c>
      <c r="P37" s="165">
        <v>2E-3</v>
      </c>
      <c r="Q37" s="165">
        <v>13.36824</v>
      </c>
      <c r="R37" s="166">
        <v>5305.8054699999993</v>
      </c>
    </row>
    <row r="38" spans="1:18" ht="13.5">
      <c r="A38" s="167"/>
      <c r="B38" s="167"/>
      <c r="C38" s="168" t="s">
        <v>198</v>
      </c>
      <c r="D38" s="169">
        <v>39404.849840000003</v>
      </c>
      <c r="E38" s="121">
        <v>0</v>
      </c>
      <c r="F38" s="121">
        <v>39404.849840000003</v>
      </c>
      <c r="G38" s="121">
        <v>0</v>
      </c>
      <c r="H38" s="121">
        <v>0</v>
      </c>
      <c r="I38" s="121">
        <v>0</v>
      </c>
      <c r="J38" s="121">
        <v>10127.407800000001</v>
      </c>
      <c r="K38" s="121">
        <v>289.91647999999998</v>
      </c>
      <c r="L38" s="121">
        <v>10417.324280000001</v>
      </c>
      <c r="M38" s="121">
        <v>17204.991020000001</v>
      </c>
      <c r="N38" s="121">
        <v>104.95842000000002</v>
      </c>
      <c r="O38" s="121">
        <v>17309.94944</v>
      </c>
      <c r="P38" s="121">
        <v>2E-3</v>
      </c>
      <c r="Q38" s="121">
        <v>394.87490000000003</v>
      </c>
      <c r="R38" s="170">
        <v>27727.273719999997</v>
      </c>
    </row>
    <row r="39" spans="1:18" ht="13.5">
      <c r="A39" s="167"/>
      <c r="B39" s="167"/>
      <c r="C39" s="168" t="s">
        <v>196</v>
      </c>
      <c r="D39" s="169">
        <v>3896.20336</v>
      </c>
      <c r="E39" s="121">
        <v>0</v>
      </c>
      <c r="F39" s="121">
        <v>3896.20336</v>
      </c>
      <c r="G39" s="121">
        <v>0</v>
      </c>
      <c r="H39" s="121">
        <v>0</v>
      </c>
      <c r="I39" s="121">
        <v>0</v>
      </c>
      <c r="J39" s="121">
        <v>33.896639999999998</v>
      </c>
      <c r="K39" s="121">
        <v>0</v>
      </c>
      <c r="L39" s="121">
        <v>33.896639999999998</v>
      </c>
      <c r="M39" s="121">
        <v>0</v>
      </c>
      <c r="N39" s="121">
        <v>0</v>
      </c>
      <c r="O39" s="121">
        <v>0</v>
      </c>
      <c r="P39" s="121">
        <v>1E-3</v>
      </c>
      <c r="Q39" s="121">
        <v>0</v>
      </c>
      <c r="R39" s="170">
        <v>33.896639999999998</v>
      </c>
    </row>
    <row r="40" spans="1:18" ht="13.5">
      <c r="A40" s="167"/>
      <c r="B40" s="163" t="s">
        <v>232</v>
      </c>
      <c r="C40" s="163" t="s">
        <v>233</v>
      </c>
      <c r="D40" s="164">
        <v>10312.897210000001</v>
      </c>
      <c r="E40" s="165">
        <v>0</v>
      </c>
      <c r="F40" s="165">
        <v>10312.897210000001</v>
      </c>
      <c r="G40" s="165">
        <v>0</v>
      </c>
      <c r="H40" s="165">
        <v>0</v>
      </c>
      <c r="I40" s="165">
        <v>0</v>
      </c>
      <c r="J40" s="165">
        <v>1147.6627800000001</v>
      </c>
      <c r="K40" s="165">
        <v>1.19492</v>
      </c>
      <c r="L40" s="165">
        <v>1148.8577</v>
      </c>
      <c r="M40" s="165">
        <v>437.92615000000001</v>
      </c>
      <c r="N40" s="165">
        <v>0</v>
      </c>
      <c r="O40" s="165">
        <v>437.92615000000001</v>
      </c>
      <c r="P40" s="165">
        <v>2E-3</v>
      </c>
      <c r="Q40" s="165">
        <v>1.19492</v>
      </c>
      <c r="R40" s="166">
        <v>1586.78385</v>
      </c>
    </row>
    <row r="41" spans="1:18" ht="13.5">
      <c r="A41" s="163" t="s">
        <v>806</v>
      </c>
      <c r="B41" s="171"/>
      <c r="C41" s="171"/>
      <c r="D41" s="164">
        <v>1281560.7040700002</v>
      </c>
      <c r="E41" s="165">
        <v>9.3445800000000006</v>
      </c>
      <c r="F41" s="165">
        <v>1281570.04865</v>
      </c>
      <c r="G41" s="165">
        <v>1.0285299999999999</v>
      </c>
      <c r="H41" s="165">
        <v>0</v>
      </c>
      <c r="I41" s="165">
        <v>1.0285299999999999</v>
      </c>
      <c r="J41" s="165">
        <v>175234.00386000003</v>
      </c>
      <c r="K41" s="165">
        <v>5868.1567500000001</v>
      </c>
      <c r="L41" s="165">
        <v>181102.16060999999</v>
      </c>
      <c r="M41" s="165">
        <v>511446.17252000014</v>
      </c>
      <c r="N41" s="165">
        <v>2350.6349599999994</v>
      </c>
      <c r="O41" s="165">
        <v>513796.80747999996</v>
      </c>
      <c r="P41" s="165">
        <v>5.1999999999999998E-2</v>
      </c>
      <c r="Q41" s="165">
        <v>8218.7917100000013</v>
      </c>
      <c r="R41" s="166">
        <v>694899.99662000022</v>
      </c>
    </row>
    <row r="42" spans="1:18" ht="13.5">
      <c r="A42" s="163" t="s">
        <v>6</v>
      </c>
      <c r="B42" s="163" t="s">
        <v>109</v>
      </c>
      <c r="C42" s="163" t="s">
        <v>6</v>
      </c>
      <c r="D42" s="164">
        <v>71711.024109999998</v>
      </c>
      <c r="E42" s="165">
        <v>0</v>
      </c>
      <c r="F42" s="165">
        <v>71711.024109999998</v>
      </c>
      <c r="G42" s="165">
        <v>2.0699999999999998E-3</v>
      </c>
      <c r="H42" s="165">
        <v>0</v>
      </c>
      <c r="I42" s="165">
        <v>2.0699999999999998E-3</v>
      </c>
      <c r="J42" s="165">
        <v>6818.7175100000004</v>
      </c>
      <c r="K42" s="165">
        <v>424.15484000000004</v>
      </c>
      <c r="L42" s="165">
        <v>7242.8723500000006</v>
      </c>
      <c r="M42" s="165">
        <v>8879.8704499999985</v>
      </c>
      <c r="N42" s="165">
        <v>548.31702000000007</v>
      </c>
      <c r="O42" s="165">
        <v>9428.1874699999989</v>
      </c>
      <c r="P42" s="165">
        <v>5.0000000000000001E-3</v>
      </c>
      <c r="Q42" s="165">
        <v>972.47185999999999</v>
      </c>
      <c r="R42" s="166">
        <v>16671.061890000001</v>
      </c>
    </row>
    <row r="43" spans="1:18" ht="13.5">
      <c r="A43" s="167"/>
      <c r="B43" s="167"/>
      <c r="C43" s="168" t="s">
        <v>217</v>
      </c>
      <c r="D43" s="169">
        <v>24012.539359999999</v>
      </c>
      <c r="E43" s="121">
        <v>0</v>
      </c>
      <c r="F43" s="121">
        <v>24012.539359999999</v>
      </c>
      <c r="G43" s="121">
        <v>0</v>
      </c>
      <c r="H43" s="121">
        <v>0</v>
      </c>
      <c r="I43" s="121">
        <v>0</v>
      </c>
      <c r="J43" s="121">
        <v>1561.6087299999999</v>
      </c>
      <c r="K43" s="121">
        <v>0.26673000000000002</v>
      </c>
      <c r="L43" s="121">
        <v>1561.87546</v>
      </c>
      <c r="M43" s="121">
        <v>1089.33961</v>
      </c>
      <c r="N43" s="121">
        <v>0</v>
      </c>
      <c r="O43" s="121">
        <v>1089.33961</v>
      </c>
      <c r="P43" s="121">
        <v>1E-3</v>
      </c>
      <c r="Q43" s="121">
        <v>0.26673000000000002</v>
      </c>
      <c r="R43" s="170">
        <v>2651.2150699999997</v>
      </c>
    </row>
    <row r="44" spans="1:18" ht="13.5">
      <c r="A44" s="167"/>
      <c r="B44" s="163" t="s">
        <v>287</v>
      </c>
      <c r="C44" s="163" t="s">
        <v>287</v>
      </c>
      <c r="D44" s="164">
        <v>7143.7602800000004</v>
      </c>
      <c r="E44" s="165">
        <v>0</v>
      </c>
      <c r="F44" s="165">
        <v>7143.7602800000004</v>
      </c>
      <c r="G44" s="165">
        <v>0</v>
      </c>
      <c r="H44" s="165">
        <v>0</v>
      </c>
      <c r="I44" s="165">
        <v>0</v>
      </c>
      <c r="J44" s="165">
        <v>151.75820999999999</v>
      </c>
      <c r="K44" s="165">
        <v>0</v>
      </c>
      <c r="L44" s="165">
        <v>151.75820999999999</v>
      </c>
      <c r="M44" s="165">
        <v>368.80257</v>
      </c>
      <c r="N44" s="165">
        <v>0</v>
      </c>
      <c r="O44" s="165">
        <v>368.80257</v>
      </c>
      <c r="P44" s="165">
        <v>2E-3</v>
      </c>
      <c r="Q44" s="165">
        <v>0</v>
      </c>
      <c r="R44" s="166">
        <v>520.56078000000002</v>
      </c>
    </row>
    <row r="45" spans="1:18" ht="13.5">
      <c r="A45" s="167"/>
      <c r="B45" s="163" t="s">
        <v>306</v>
      </c>
      <c r="C45" s="163" t="s">
        <v>307</v>
      </c>
      <c r="D45" s="164">
        <v>7646.6039000000001</v>
      </c>
      <c r="E45" s="165">
        <v>0</v>
      </c>
      <c r="F45" s="165">
        <v>7646.6039000000001</v>
      </c>
      <c r="G45" s="165">
        <v>0</v>
      </c>
      <c r="H45" s="165">
        <v>0</v>
      </c>
      <c r="I45" s="165">
        <v>0</v>
      </c>
      <c r="J45" s="165">
        <v>139.70438000000001</v>
      </c>
      <c r="K45" s="165">
        <v>0</v>
      </c>
      <c r="L45" s="165">
        <v>139.70438000000001</v>
      </c>
      <c r="M45" s="165">
        <v>73.880970000000005</v>
      </c>
      <c r="N45" s="165">
        <v>0</v>
      </c>
      <c r="O45" s="165">
        <v>73.880970000000005</v>
      </c>
      <c r="P45" s="165">
        <v>1E-3</v>
      </c>
      <c r="Q45" s="165">
        <v>0</v>
      </c>
      <c r="R45" s="166">
        <v>213.58535000000001</v>
      </c>
    </row>
    <row r="46" spans="1:18" ht="13.5">
      <c r="A46" s="167"/>
      <c r="B46" s="167"/>
      <c r="C46" s="168" t="s">
        <v>154</v>
      </c>
      <c r="D46" s="169">
        <v>1111.2817500000001</v>
      </c>
      <c r="E46" s="121">
        <v>0</v>
      </c>
      <c r="F46" s="121">
        <v>1111.2817500000001</v>
      </c>
      <c r="G46" s="121">
        <v>0</v>
      </c>
      <c r="H46" s="121">
        <v>0</v>
      </c>
      <c r="I46" s="121">
        <v>0</v>
      </c>
      <c r="J46" s="121">
        <v>0</v>
      </c>
      <c r="K46" s="121">
        <v>0</v>
      </c>
      <c r="L46" s="121">
        <v>0</v>
      </c>
      <c r="M46" s="121">
        <v>0</v>
      </c>
      <c r="N46" s="121">
        <v>0</v>
      </c>
      <c r="O46" s="121">
        <v>0</v>
      </c>
      <c r="P46" s="121">
        <v>1E-3</v>
      </c>
      <c r="Q46" s="121">
        <v>0</v>
      </c>
      <c r="R46" s="170">
        <v>0</v>
      </c>
    </row>
    <row r="47" spans="1:18" ht="13.5">
      <c r="A47" s="167"/>
      <c r="B47" s="163" t="s">
        <v>308</v>
      </c>
      <c r="C47" s="163" t="s">
        <v>309</v>
      </c>
      <c r="D47" s="164">
        <v>8844.3396400000001</v>
      </c>
      <c r="E47" s="165">
        <v>0</v>
      </c>
      <c r="F47" s="165">
        <v>8844.3396400000001</v>
      </c>
      <c r="G47" s="165">
        <v>0</v>
      </c>
      <c r="H47" s="165">
        <v>0</v>
      </c>
      <c r="I47" s="165">
        <v>0</v>
      </c>
      <c r="J47" s="165">
        <v>387.67511999999999</v>
      </c>
      <c r="K47" s="165">
        <v>0</v>
      </c>
      <c r="L47" s="165">
        <v>387.67511999999999</v>
      </c>
      <c r="M47" s="165">
        <v>2251.10817</v>
      </c>
      <c r="N47" s="165">
        <v>86.361890000000002</v>
      </c>
      <c r="O47" s="165">
        <v>2337.4700600000001</v>
      </c>
      <c r="P47" s="165">
        <v>1E-3</v>
      </c>
      <c r="Q47" s="165">
        <v>86.361890000000002</v>
      </c>
      <c r="R47" s="166">
        <v>2725.14518</v>
      </c>
    </row>
    <row r="48" spans="1:18" ht="13.5">
      <c r="A48" s="167"/>
      <c r="B48" s="163" t="s">
        <v>310</v>
      </c>
      <c r="C48" s="163" t="s">
        <v>311</v>
      </c>
      <c r="D48" s="164">
        <v>1275.27808</v>
      </c>
      <c r="E48" s="165">
        <v>0</v>
      </c>
      <c r="F48" s="165">
        <v>1275.27808</v>
      </c>
      <c r="G48" s="165">
        <v>0</v>
      </c>
      <c r="H48" s="165">
        <v>0</v>
      </c>
      <c r="I48" s="165">
        <v>0</v>
      </c>
      <c r="J48" s="165">
        <v>0</v>
      </c>
      <c r="K48" s="165">
        <v>0</v>
      </c>
      <c r="L48" s="165">
        <v>0</v>
      </c>
      <c r="M48" s="165">
        <v>0</v>
      </c>
      <c r="N48" s="165">
        <v>0</v>
      </c>
      <c r="O48" s="165">
        <v>0</v>
      </c>
      <c r="P48" s="165">
        <v>1E-3</v>
      </c>
      <c r="Q48" s="165">
        <v>0</v>
      </c>
      <c r="R48" s="166">
        <v>0</v>
      </c>
    </row>
    <row r="49" spans="1:18" ht="13.5">
      <c r="A49" s="163" t="s">
        <v>807</v>
      </c>
      <c r="B49" s="171"/>
      <c r="C49" s="171"/>
      <c r="D49" s="164">
        <v>121744.82712</v>
      </c>
      <c r="E49" s="165">
        <v>0</v>
      </c>
      <c r="F49" s="165">
        <v>121744.82712</v>
      </c>
      <c r="G49" s="165">
        <v>2.0699999999999998E-3</v>
      </c>
      <c r="H49" s="165">
        <v>0</v>
      </c>
      <c r="I49" s="165">
        <v>2.0699999999999998E-3</v>
      </c>
      <c r="J49" s="165">
        <v>9059.4639500000012</v>
      </c>
      <c r="K49" s="165">
        <v>424.42157000000003</v>
      </c>
      <c r="L49" s="165">
        <v>9483.8855200000016</v>
      </c>
      <c r="M49" s="165">
        <v>12663.001769999999</v>
      </c>
      <c r="N49" s="165">
        <v>634.67891000000009</v>
      </c>
      <c r="O49" s="165">
        <v>13297.680679999999</v>
      </c>
      <c r="P49" s="165">
        <v>1.2E-2</v>
      </c>
      <c r="Q49" s="165">
        <v>1059.1004800000001</v>
      </c>
      <c r="R49" s="166">
        <v>22781.568270000003</v>
      </c>
    </row>
    <row r="50" spans="1:18" ht="13.5">
      <c r="A50" s="163" t="s">
        <v>7</v>
      </c>
      <c r="B50" s="163" t="s">
        <v>199</v>
      </c>
      <c r="C50" s="163" t="s">
        <v>199</v>
      </c>
      <c r="D50" s="164">
        <v>29970.22107</v>
      </c>
      <c r="E50" s="165">
        <v>0</v>
      </c>
      <c r="F50" s="165">
        <v>29970.22107</v>
      </c>
      <c r="G50" s="165">
        <v>0</v>
      </c>
      <c r="H50" s="165">
        <v>0</v>
      </c>
      <c r="I50" s="165">
        <v>0</v>
      </c>
      <c r="J50" s="165">
        <v>2008.44577</v>
      </c>
      <c r="K50" s="165">
        <v>0.18906999999999999</v>
      </c>
      <c r="L50" s="165">
        <v>2008.6348400000002</v>
      </c>
      <c r="M50" s="165">
        <v>3007.3732599999998</v>
      </c>
      <c r="N50" s="165">
        <v>0</v>
      </c>
      <c r="O50" s="165">
        <v>3007.3732599999998</v>
      </c>
      <c r="P50" s="165">
        <v>3.0000000000000001E-3</v>
      </c>
      <c r="Q50" s="165">
        <v>0.18906999999999999</v>
      </c>
      <c r="R50" s="166">
        <v>5016.0081</v>
      </c>
    </row>
    <row r="51" spans="1:18" ht="13.5">
      <c r="A51" s="167"/>
      <c r="B51" s="163" t="s">
        <v>7</v>
      </c>
      <c r="C51" s="163" t="s">
        <v>7</v>
      </c>
      <c r="D51" s="164">
        <v>141484.00768000001</v>
      </c>
      <c r="E51" s="165">
        <v>0</v>
      </c>
      <c r="F51" s="165">
        <v>141484.00768000001</v>
      </c>
      <c r="G51" s="165">
        <v>1.047E-2</v>
      </c>
      <c r="H51" s="165">
        <v>0</v>
      </c>
      <c r="I51" s="165">
        <v>1.047E-2</v>
      </c>
      <c r="J51" s="165">
        <v>6528.2782800000004</v>
      </c>
      <c r="K51" s="165">
        <v>217.14092000000002</v>
      </c>
      <c r="L51" s="165">
        <v>6745.4192000000012</v>
      </c>
      <c r="M51" s="165">
        <v>12764.47342</v>
      </c>
      <c r="N51" s="165">
        <v>57.678519999999999</v>
      </c>
      <c r="O51" s="165">
        <v>12822.15194</v>
      </c>
      <c r="P51" s="165">
        <v>8.9999999999999993E-3</v>
      </c>
      <c r="Q51" s="165">
        <v>274.81943999999999</v>
      </c>
      <c r="R51" s="166">
        <v>19567.581610000001</v>
      </c>
    </row>
    <row r="52" spans="1:18" ht="13.5">
      <c r="A52" s="167"/>
      <c r="B52" s="163" t="s">
        <v>234</v>
      </c>
      <c r="C52" s="163" t="s">
        <v>234</v>
      </c>
      <c r="D52" s="164">
        <v>11864.905929999999</v>
      </c>
      <c r="E52" s="165">
        <v>0</v>
      </c>
      <c r="F52" s="165">
        <v>11864.905929999999</v>
      </c>
      <c r="G52" s="165">
        <v>0</v>
      </c>
      <c r="H52" s="165">
        <v>0</v>
      </c>
      <c r="I52" s="165">
        <v>0</v>
      </c>
      <c r="J52" s="165">
        <v>269.99401</v>
      </c>
      <c r="K52" s="165">
        <v>0</v>
      </c>
      <c r="L52" s="165">
        <v>269.99401</v>
      </c>
      <c r="M52" s="165">
        <v>599.79956000000004</v>
      </c>
      <c r="N52" s="165">
        <v>0</v>
      </c>
      <c r="O52" s="165">
        <v>599.79956000000004</v>
      </c>
      <c r="P52" s="165">
        <v>1E-3</v>
      </c>
      <c r="Q52" s="165">
        <v>0</v>
      </c>
      <c r="R52" s="166">
        <v>869.79356999999993</v>
      </c>
    </row>
    <row r="53" spans="1:18" ht="13.5">
      <c r="A53" s="167"/>
      <c r="B53" s="163" t="s">
        <v>200</v>
      </c>
      <c r="C53" s="163" t="s">
        <v>200</v>
      </c>
      <c r="D53" s="164">
        <v>103590.78321000001</v>
      </c>
      <c r="E53" s="165">
        <v>0</v>
      </c>
      <c r="F53" s="165">
        <v>103590.78321000001</v>
      </c>
      <c r="G53" s="165">
        <v>0</v>
      </c>
      <c r="H53" s="165">
        <v>0</v>
      </c>
      <c r="I53" s="165">
        <v>0</v>
      </c>
      <c r="J53" s="165">
        <v>4897.7091799999998</v>
      </c>
      <c r="K53" s="165">
        <v>3.3900000000000002E-3</v>
      </c>
      <c r="L53" s="165">
        <v>4897.7125700000006</v>
      </c>
      <c r="M53" s="165">
        <v>5350.9936299999999</v>
      </c>
      <c r="N53" s="165">
        <v>4.2799999999999998E-2</v>
      </c>
      <c r="O53" s="165">
        <v>5351.0364300000001</v>
      </c>
      <c r="P53" s="165">
        <v>2E-3</v>
      </c>
      <c r="Q53" s="165">
        <v>4.6189999999999995E-2</v>
      </c>
      <c r="R53" s="166">
        <v>10248.749</v>
      </c>
    </row>
    <row r="54" spans="1:18" ht="13.5">
      <c r="A54" s="167"/>
      <c r="B54" s="163" t="s">
        <v>201</v>
      </c>
      <c r="C54" s="163" t="s">
        <v>201</v>
      </c>
      <c r="D54" s="164">
        <v>18788.034170000003</v>
      </c>
      <c r="E54" s="165">
        <v>0</v>
      </c>
      <c r="F54" s="165">
        <v>18788.034170000003</v>
      </c>
      <c r="G54" s="165">
        <v>0</v>
      </c>
      <c r="H54" s="165">
        <v>0</v>
      </c>
      <c r="I54" s="165">
        <v>0</v>
      </c>
      <c r="J54" s="165">
        <v>535.78003999999999</v>
      </c>
      <c r="K54" s="165">
        <v>0</v>
      </c>
      <c r="L54" s="165">
        <v>535.78003999999999</v>
      </c>
      <c r="M54" s="165">
        <v>1440.2723799999999</v>
      </c>
      <c r="N54" s="165">
        <v>0</v>
      </c>
      <c r="O54" s="165">
        <v>1440.2723799999999</v>
      </c>
      <c r="P54" s="165">
        <v>2E-3</v>
      </c>
      <c r="Q54" s="165">
        <v>0</v>
      </c>
      <c r="R54" s="166">
        <v>1976.05242</v>
      </c>
    </row>
    <row r="55" spans="1:18" ht="13.5">
      <c r="A55" s="167"/>
      <c r="B55" s="163" t="s">
        <v>235</v>
      </c>
      <c r="C55" s="163" t="s">
        <v>236</v>
      </c>
      <c r="D55" s="164">
        <v>29170.430899999999</v>
      </c>
      <c r="E55" s="165">
        <v>0</v>
      </c>
      <c r="F55" s="165">
        <v>29170.430899999999</v>
      </c>
      <c r="G55" s="165">
        <v>0</v>
      </c>
      <c r="H55" s="165">
        <v>0</v>
      </c>
      <c r="I55" s="165">
        <v>0</v>
      </c>
      <c r="J55" s="165">
        <v>617.27949000000012</v>
      </c>
      <c r="K55" s="165">
        <v>3.2000000000000002E-3</v>
      </c>
      <c r="L55" s="165">
        <v>617.28269000000012</v>
      </c>
      <c r="M55" s="165">
        <v>2542.12482</v>
      </c>
      <c r="N55" s="165">
        <v>0</v>
      </c>
      <c r="O55" s="165">
        <v>2542.12482</v>
      </c>
      <c r="P55" s="165">
        <v>2E-3</v>
      </c>
      <c r="Q55" s="165">
        <v>3.2000000000000002E-3</v>
      </c>
      <c r="R55" s="166">
        <v>3159.4075100000005</v>
      </c>
    </row>
    <row r="56" spans="1:18" ht="13.5">
      <c r="A56" s="167"/>
      <c r="B56" s="163" t="s">
        <v>110</v>
      </c>
      <c r="C56" s="163" t="s">
        <v>110</v>
      </c>
      <c r="D56" s="164">
        <v>119800.84816000001</v>
      </c>
      <c r="E56" s="165">
        <v>0</v>
      </c>
      <c r="F56" s="165">
        <v>119800.84816000001</v>
      </c>
      <c r="G56" s="165">
        <v>0.11701</v>
      </c>
      <c r="H56" s="165">
        <v>0</v>
      </c>
      <c r="I56" s="165">
        <v>0.11701</v>
      </c>
      <c r="J56" s="165">
        <v>6444.5969399999985</v>
      </c>
      <c r="K56" s="165">
        <v>32.697290000000002</v>
      </c>
      <c r="L56" s="165">
        <v>6477.2942299999995</v>
      </c>
      <c r="M56" s="165">
        <v>6286.0822500000004</v>
      </c>
      <c r="N56" s="165">
        <v>4.3580000000000001E-2</v>
      </c>
      <c r="O56" s="165">
        <v>6286.12583</v>
      </c>
      <c r="P56" s="165">
        <v>7.0000000000000001E-3</v>
      </c>
      <c r="Q56" s="165">
        <v>32.740870000000001</v>
      </c>
      <c r="R56" s="166">
        <v>12763.537069999998</v>
      </c>
    </row>
    <row r="57" spans="1:18" ht="13.5">
      <c r="A57" s="167"/>
      <c r="B57" s="163" t="s">
        <v>237</v>
      </c>
      <c r="C57" s="163" t="s">
        <v>238</v>
      </c>
      <c r="D57" s="164">
        <v>14289.02534</v>
      </c>
      <c r="E57" s="165">
        <v>0</v>
      </c>
      <c r="F57" s="165">
        <v>14289.02534</v>
      </c>
      <c r="G57" s="165">
        <v>0</v>
      </c>
      <c r="H57" s="165">
        <v>0</v>
      </c>
      <c r="I57" s="165">
        <v>0</v>
      </c>
      <c r="J57" s="165">
        <v>978.98185999999998</v>
      </c>
      <c r="K57" s="165">
        <v>0</v>
      </c>
      <c r="L57" s="165">
        <v>978.98185999999998</v>
      </c>
      <c r="M57" s="165">
        <v>1650.8800200000001</v>
      </c>
      <c r="N57" s="165">
        <v>0</v>
      </c>
      <c r="O57" s="165">
        <v>1650.8800200000001</v>
      </c>
      <c r="P57" s="165">
        <v>1E-3</v>
      </c>
      <c r="Q57" s="165">
        <v>0</v>
      </c>
      <c r="R57" s="166">
        <v>2629.8618799999999</v>
      </c>
    </row>
    <row r="58" spans="1:18" ht="13.5">
      <c r="A58" s="167"/>
      <c r="B58" s="163" t="s">
        <v>154</v>
      </c>
      <c r="C58" s="163" t="s">
        <v>154</v>
      </c>
      <c r="D58" s="164">
        <v>12446.796849999999</v>
      </c>
      <c r="E58" s="165">
        <v>0</v>
      </c>
      <c r="F58" s="165">
        <v>12446.796849999999</v>
      </c>
      <c r="G58" s="165">
        <v>0</v>
      </c>
      <c r="H58" s="165">
        <v>0</v>
      </c>
      <c r="I58" s="165">
        <v>0</v>
      </c>
      <c r="J58" s="165">
        <v>83.743719999999996</v>
      </c>
      <c r="K58" s="165">
        <v>0</v>
      </c>
      <c r="L58" s="165">
        <v>83.743719999999996</v>
      </c>
      <c r="M58" s="165">
        <v>201.87173000000001</v>
      </c>
      <c r="N58" s="165">
        <v>0</v>
      </c>
      <c r="O58" s="165">
        <v>201.87173000000001</v>
      </c>
      <c r="P58" s="165">
        <v>1E-3</v>
      </c>
      <c r="Q58" s="165">
        <v>0</v>
      </c>
      <c r="R58" s="166">
        <v>285.61545000000001</v>
      </c>
    </row>
    <row r="59" spans="1:18" ht="13.5">
      <c r="A59" s="163" t="s">
        <v>808</v>
      </c>
      <c r="B59" s="171"/>
      <c r="C59" s="171"/>
      <c r="D59" s="164">
        <v>481405.05330999999</v>
      </c>
      <c r="E59" s="165">
        <v>0</v>
      </c>
      <c r="F59" s="165">
        <v>481405.05330999999</v>
      </c>
      <c r="G59" s="165">
        <v>0.12748000000000001</v>
      </c>
      <c r="H59" s="165">
        <v>0</v>
      </c>
      <c r="I59" s="165">
        <v>0.12748000000000001</v>
      </c>
      <c r="J59" s="165">
        <v>22364.809289999997</v>
      </c>
      <c r="K59" s="165">
        <v>250.03387000000006</v>
      </c>
      <c r="L59" s="165">
        <v>22614.843159999997</v>
      </c>
      <c r="M59" s="165">
        <v>33843.871070000001</v>
      </c>
      <c r="N59" s="165">
        <v>57.764900000000004</v>
      </c>
      <c r="O59" s="165">
        <v>33901.635969999996</v>
      </c>
      <c r="P59" s="165">
        <v>2.8000000000000001E-2</v>
      </c>
      <c r="Q59" s="165">
        <v>307.79876999999999</v>
      </c>
      <c r="R59" s="166">
        <v>56516.60661000001</v>
      </c>
    </row>
    <row r="60" spans="1:18" ht="13.5">
      <c r="A60" s="163" t="s">
        <v>8</v>
      </c>
      <c r="B60" s="163" t="s">
        <v>111</v>
      </c>
      <c r="C60" s="163" t="s">
        <v>202</v>
      </c>
      <c r="D60" s="164">
        <v>73807.475560000006</v>
      </c>
      <c r="E60" s="165">
        <v>0</v>
      </c>
      <c r="F60" s="165">
        <v>73807.475560000006</v>
      </c>
      <c r="G60" s="165">
        <v>0</v>
      </c>
      <c r="H60" s="165">
        <v>0</v>
      </c>
      <c r="I60" s="165">
        <v>0</v>
      </c>
      <c r="J60" s="165">
        <v>15515.46357</v>
      </c>
      <c r="K60" s="165">
        <v>294.22433000000001</v>
      </c>
      <c r="L60" s="165">
        <v>15809.687899999999</v>
      </c>
      <c r="M60" s="165">
        <v>82599.967879999997</v>
      </c>
      <c r="N60" s="165">
        <v>65.688829999999996</v>
      </c>
      <c r="O60" s="165">
        <v>82665.656709999996</v>
      </c>
      <c r="P60" s="165">
        <v>3.0000000000000001E-3</v>
      </c>
      <c r="Q60" s="165">
        <v>359.91315999999995</v>
      </c>
      <c r="R60" s="166">
        <v>98475.34461</v>
      </c>
    </row>
    <row r="61" spans="1:18" ht="13.5">
      <c r="A61" s="167"/>
      <c r="B61" s="167"/>
      <c r="C61" s="168" t="s">
        <v>8</v>
      </c>
      <c r="D61" s="169">
        <v>46281.785969999997</v>
      </c>
      <c r="E61" s="121">
        <v>0</v>
      </c>
      <c r="F61" s="121">
        <v>46281.785969999997</v>
      </c>
      <c r="G61" s="121">
        <v>2.0000000000000002E-5</v>
      </c>
      <c r="H61" s="121">
        <v>0</v>
      </c>
      <c r="I61" s="121">
        <v>2.0000000000000002E-5</v>
      </c>
      <c r="J61" s="121">
        <v>2046.0237500000001</v>
      </c>
      <c r="K61" s="121">
        <v>87.843589999999992</v>
      </c>
      <c r="L61" s="121">
        <v>2133.8673399999998</v>
      </c>
      <c r="M61" s="121">
        <v>17087.149410000002</v>
      </c>
      <c r="N61" s="121">
        <v>404.95855999999998</v>
      </c>
      <c r="O61" s="121">
        <v>17492.107969999997</v>
      </c>
      <c r="P61" s="121">
        <v>5.0000000000000001E-3</v>
      </c>
      <c r="Q61" s="121">
        <v>492.80215000000004</v>
      </c>
      <c r="R61" s="170">
        <v>19625.975330000001</v>
      </c>
    </row>
    <row r="62" spans="1:18" ht="13.5">
      <c r="A62" s="167"/>
      <c r="B62" s="167"/>
      <c r="C62" s="168" t="s">
        <v>112</v>
      </c>
      <c r="D62" s="169">
        <v>166701.28857</v>
      </c>
      <c r="E62" s="121">
        <v>0</v>
      </c>
      <c r="F62" s="121">
        <v>166701.28857</v>
      </c>
      <c r="G62" s="121">
        <v>0.53405999999999998</v>
      </c>
      <c r="H62" s="121">
        <v>0</v>
      </c>
      <c r="I62" s="121">
        <v>0.53405999999999998</v>
      </c>
      <c r="J62" s="121">
        <v>23202.614869999998</v>
      </c>
      <c r="K62" s="121">
        <v>105.31111999999999</v>
      </c>
      <c r="L62" s="121">
        <v>23307.925990000003</v>
      </c>
      <c r="M62" s="121">
        <v>17722.004059999999</v>
      </c>
      <c r="N62" s="121">
        <v>321.86469</v>
      </c>
      <c r="O62" s="121">
        <v>18043.868750000001</v>
      </c>
      <c r="P62" s="121">
        <v>7.0000000000000001E-3</v>
      </c>
      <c r="Q62" s="121">
        <v>427.17581000000001</v>
      </c>
      <c r="R62" s="170">
        <v>41352.328799999996</v>
      </c>
    </row>
    <row r="63" spans="1:18" ht="13.5">
      <c r="A63" s="163" t="s">
        <v>809</v>
      </c>
      <c r="B63" s="171"/>
      <c r="C63" s="171"/>
      <c r="D63" s="164">
        <v>286790.55010000005</v>
      </c>
      <c r="E63" s="165">
        <v>0</v>
      </c>
      <c r="F63" s="165">
        <v>286790.55010000005</v>
      </c>
      <c r="G63" s="165">
        <v>0.53407999999999989</v>
      </c>
      <c r="H63" s="165">
        <v>0</v>
      </c>
      <c r="I63" s="165">
        <v>0.53407999999999989</v>
      </c>
      <c r="J63" s="165">
        <v>40764.102189999998</v>
      </c>
      <c r="K63" s="165">
        <v>487.37904000000003</v>
      </c>
      <c r="L63" s="165">
        <v>41251.481230000005</v>
      </c>
      <c r="M63" s="165">
        <v>117409.12135</v>
      </c>
      <c r="N63" s="165">
        <v>792.51208000000008</v>
      </c>
      <c r="O63" s="165">
        <v>118201.63342999999</v>
      </c>
      <c r="P63" s="165">
        <v>1.4999999999999999E-2</v>
      </c>
      <c r="Q63" s="165">
        <v>1279.89112</v>
      </c>
      <c r="R63" s="166">
        <v>159453.64874</v>
      </c>
    </row>
    <row r="64" spans="1:18" ht="13.5">
      <c r="A64" s="163" t="s">
        <v>9</v>
      </c>
      <c r="B64" s="163" t="s">
        <v>239</v>
      </c>
      <c r="C64" s="163" t="s">
        <v>239</v>
      </c>
      <c r="D64" s="164">
        <v>15664.48163</v>
      </c>
      <c r="E64" s="165">
        <v>0</v>
      </c>
      <c r="F64" s="165">
        <v>15664.48163</v>
      </c>
      <c r="G64" s="165">
        <v>0</v>
      </c>
      <c r="H64" s="165">
        <v>0</v>
      </c>
      <c r="I64" s="165">
        <v>0</v>
      </c>
      <c r="J64" s="165">
        <v>601.46145999999999</v>
      </c>
      <c r="K64" s="165">
        <v>0.21228999999999998</v>
      </c>
      <c r="L64" s="165">
        <v>601.67375000000004</v>
      </c>
      <c r="M64" s="165">
        <v>319.61779999999999</v>
      </c>
      <c r="N64" s="165">
        <v>0</v>
      </c>
      <c r="O64" s="165">
        <v>319.61779999999999</v>
      </c>
      <c r="P64" s="165">
        <v>1E-3</v>
      </c>
      <c r="Q64" s="165">
        <v>0.21228999999999998</v>
      </c>
      <c r="R64" s="166">
        <v>921.29155000000003</v>
      </c>
    </row>
    <row r="65" spans="1:18" ht="13.5">
      <c r="A65" s="167"/>
      <c r="B65" s="163" t="s">
        <v>240</v>
      </c>
      <c r="C65" s="163" t="s">
        <v>241</v>
      </c>
      <c r="D65" s="164">
        <v>25813.737239999999</v>
      </c>
      <c r="E65" s="165">
        <v>0</v>
      </c>
      <c r="F65" s="165">
        <v>25813.737239999999</v>
      </c>
      <c r="G65" s="165">
        <v>0</v>
      </c>
      <c r="H65" s="165">
        <v>0</v>
      </c>
      <c r="I65" s="165">
        <v>0</v>
      </c>
      <c r="J65" s="165">
        <v>991.89184</v>
      </c>
      <c r="K65" s="165">
        <v>58.25085</v>
      </c>
      <c r="L65" s="165">
        <v>1050.1426899999999</v>
      </c>
      <c r="M65" s="165">
        <v>1749.4137000000001</v>
      </c>
      <c r="N65" s="165">
        <v>5.7283900000000001</v>
      </c>
      <c r="O65" s="165">
        <v>1755.1420900000001</v>
      </c>
      <c r="P65" s="165">
        <v>1E-3</v>
      </c>
      <c r="Q65" s="165">
        <v>63.979239999999997</v>
      </c>
      <c r="R65" s="166">
        <v>2805.28478</v>
      </c>
    </row>
    <row r="66" spans="1:18" ht="13.5">
      <c r="A66" s="167"/>
      <c r="B66" s="163" t="s">
        <v>9</v>
      </c>
      <c r="C66" s="163" t="s">
        <v>9</v>
      </c>
      <c r="D66" s="164">
        <v>99320.160739999992</v>
      </c>
      <c r="E66" s="165">
        <v>0</v>
      </c>
      <c r="F66" s="165">
        <v>99320.160739999992</v>
      </c>
      <c r="G66" s="165">
        <v>0.41650999999999999</v>
      </c>
      <c r="H66" s="165">
        <v>0</v>
      </c>
      <c r="I66" s="165">
        <v>0.41650999999999999</v>
      </c>
      <c r="J66" s="165">
        <v>9670.6616900000008</v>
      </c>
      <c r="K66" s="165">
        <v>370.46</v>
      </c>
      <c r="L66" s="165">
        <v>10041.12169</v>
      </c>
      <c r="M66" s="165">
        <v>13539.27981</v>
      </c>
      <c r="N66" s="165">
        <v>351.79664000000002</v>
      </c>
      <c r="O66" s="165">
        <v>13891.076449999999</v>
      </c>
      <c r="P66" s="165">
        <v>5.0000000000000001E-3</v>
      </c>
      <c r="Q66" s="165">
        <v>722.25664000000006</v>
      </c>
      <c r="R66" s="166">
        <v>23932.61465</v>
      </c>
    </row>
    <row r="67" spans="1:18" ht="13.5">
      <c r="A67" s="167"/>
      <c r="B67" s="167"/>
      <c r="C67" s="168" t="s">
        <v>203</v>
      </c>
      <c r="D67" s="169">
        <v>40106.733840000001</v>
      </c>
      <c r="E67" s="121">
        <v>0</v>
      </c>
      <c r="F67" s="121">
        <v>40106.733840000001</v>
      </c>
      <c r="G67" s="121">
        <v>0</v>
      </c>
      <c r="H67" s="121">
        <v>0</v>
      </c>
      <c r="I67" s="121">
        <v>0</v>
      </c>
      <c r="J67" s="121">
        <v>3047.4530199999999</v>
      </c>
      <c r="K67" s="121">
        <v>2.15E-3</v>
      </c>
      <c r="L67" s="121">
        <v>3047.4551699999997</v>
      </c>
      <c r="M67" s="121">
        <v>1414.24875</v>
      </c>
      <c r="N67" s="121">
        <v>3.8799999999999998E-3</v>
      </c>
      <c r="O67" s="121">
        <v>1414.25263</v>
      </c>
      <c r="P67" s="121">
        <v>1E-3</v>
      </c>
      <c r="Q67" s="121">
        <v>6.0299999999999998E-3</v>
      </c>
      <c r="R67" s="170">
        <v>4461.7078000000001</v>
      </c>
    </row>
    <row r="68" spans="1:18" ht="13.5">
      <c r="A68" s="167"/>
      <c r="B68" s="167"/>
      <c r="C68" s="168" t="s">
        <v>242</v>
      </c>
      <c r="D68" s="169">
        <v>13158.543689999999</v>
      </c>
      <c r="E68" s="121">
        <v>0</v>
      </c>
      <c r="F68" s="121">
        <v>13158.543689999999</v>
      </c>
      <c r="G68" s="121">
        <v>0</v>
      </c>
      <c r="H68" s="121">
        <v>0</v>
      </c>
      <c r="I68" s="121">
        <v>0</v>
      </c>
      <c r="J68" s="121">
        <v>741.25529000000006</v>
      </c>
      <c r="K68" s="121">
        <v>0.40276999999999996</v>
      </c>
      <c r="L68" s="121">
        <v>741.65806000000009</v>
      </c>
      <c r="M68" s="121">
        <v>2137.71371</v>
      </c>
      <c r="N68" s="121">
        <v>0</v>
      </c>
      <c r="O68" s="121">
        <v>2137.71371</v>
      </c>
      <c r="P68" s="121">
        <v>1E-3</v>
      </c>
      <c r="Q68" s="121">
        <v>0.40276999999999996</v>
      </c>
      <c r="R68" s="170">
        <v>2879.3717700000002</v>
      </c>
    </row>
    <row r="69" spans="1:18" ht="13.5">
      <c r="A69" s="167"/>
      <c r="B69" s="163" t="s">
        <v>288</v>
      </c>
      <c r="C69" s="163" t="s">
        <v>289</v>
      </c>
      <c r="D69" s="164">
        <v>5151.5050899999997</v>
      </c>
      <c r="E69" s="165">
        <v>0</v>
      </c>
      <c r="F69" s="165">
        <v>5151.5050899999997</v>
      </c>
      <c r="G69" s="165">
        <v>0</v>
      </c>
      <c r="H69" s="165">
        <v>0</v>
      </c>
      <c r="I69" s="165">
        <v>0</v>
      </c>
      <c r="J69" s="165">
        <v>1.21333</v>
      </c>
      <c r="K69" s="165">
        <v>0</v>
      </c>
      <c r="L69" s="165">
        <v>1.21333</v>
      </c>
      <c r="M69" s="165">
        <v>0</v>
      </c>
      <c r="N69" s="165">
        <v>0</v>
      </c>
      <c r="O69" s="165">
        <v>0</v>
      </c>
      <c r="P69" s="165">
        <v>2E-3</v>
      </c>
      <c r="Q69" s="165">
        <v>0</v>
      </c>
      <c r="R69" s="166">
        <v>1.21333</v>
      </c>
    </row>
    <row r="70" spans="1:18" ht="13.5">
      <c r="A70" s="167"/>
      <c r="B70" s="167"/>
      <c r="C70" s="168" t="s">
        <v>312</v>
      </c>
      <c r="D70" s="169">
        <v>13146.586300000001</v>
      </c>
      <c r="E70" s="121">
        <v>0</v>
      </c>
      <c r="F70" s="121">
        <v>13146.586300000001</v>
      </c>
      <c r="G70" s="121">
        <v>0</v>
      </c>
      <c r="H70" s="121">
        <v>0</v>
      </c>
      <c r="I70" s="121">
        <v>0</v>
      </c>
      <c r="J70" s="121">
        <v>227.33712</v>
      </c>
      <c r="K70" s="121">
        <v>0</v>
      </c>
      <c r="L70" s="121">
        <v>227.33712</v>
      </c>
      <c r="M70" s="121">
        <v>93.231399999999994</v>
      </c>
      <c r="N70" s="121">
        <v>0</v>
      </c>
      <c r="O70" s="121">
        <v>93.231399999999994</v>
      </c>
      <c r="P70" s="121">
        <v>1E-3</v>
      </c>
      <c r="Q70" s="121">
        <v>0</v>
      </c>
      <c r="R70" s="170">
        <v>320.56852000000003</v>
      </c>
    </row>
    <row r="71" spans="1:18" ht="13.5">
      <c r="A71" s="167"/>
      <c r="B71" s="163" t="s">
        <v>243</v>
      </c>
      <c r="C71" s="163" t="s">
        <v>244</v>
      </c>
      <c r="D71" s="164">
        <v>22693.608660000002</v>
      </c>
      <c r="E71" s="165">
        <v>0</v>
      </c>
      <c r="F71" s="165">
        <v>22693.608660000002</v>
      </c>
      <c r="G71" s="165">
        <v>0</v>
      </c>
      <c r="H71" s="165">
        <v>0</v>
      </c>
      <c r="I71" s="165">
        <v>0</v>
      </c>
      <c r="J71" s="165">
        <v>758.44979000000001</v>
      </c>
      <c r="K71" s="165">
        <v>4.3590000000000004E-2</v>
      </c>
      <c r="L71" s="165">
        <v>758.49338</v>
      </c>
      <c r="M71" s="165">
        <v>528.47104000000002</v>
      </c>
      <c r="N71" s="165">
        <v>0</v>
      </c>
      <c r="O71" s="165">
        <v>528.47104000000002</v>
      </c>
      <c r="P71" s="165">
        <v>1E-3</v>
      </c>
      <c r="Q71" s="165">
        <v>4.3590000000000004E-2</v>
      </c>
      <c r="R71" s="166">
        <v>1286.96442</v>
      </c>
    </row>
    <row r="72" spans="1:18" ht="13.5">
      <c r="A72" s="167"/>
      <c r="B72" s="163" t="s">
        <v>245</v>
      </c>
      <c r="C72" s="163" t="s">
        <v>246</v>
      </c>
      <c r="D72" s="164">
        <v>6882.9175100000002</v>
      </c>
      <c r="E72" s="165">
        <v>0</v>
      </c>
      <c r="F72" s="165">
        <v>6882.9175100000002</v>
      </c>
      <c r="G72" s="165">
        <v>0</v>
      </c>
      <c r="H72" s="165">
        <v>0</v>
      </c>
      <c r="I72" s="165">
        <v>0</v>
      </c>
      <c r="J72" s="165">
        <v>210.78123000000002</v>
      </c>
      <c r="K72" s="165">
        <v>0</v>
      </c>
      <c r="L72" s="165">
        <v>210.78123000000002</v>
      </c>
      <c r="M72" s="165">
        <v>259.06311999999997</v>
      </c>
      <c r="N72" s="165">
        <v>0</v>
      </c>
      <c r="O72" s="165">
        <v>259.06311999999997</v>
      </c>
      <c r="P72" s="165">
        <v>1E-3</v>
      </c>
      <c r="Q72" s="165">
        <v>0</v>
      </c>
      <c r="R72" s="166">
        <v>469.84434999999996</v>
      </c>
    </row>
    <row r="73" spans="1:18" ht="13.5">
      <c r="A73" s="167"/>
      <c r="B73" s="163" t="s">
        <v>247</v>
      </c>
      <c r="C73" s="163" t="s">
        <v>248</v>
      </c>
      <c r="D73" s="164">
        <v>18.18282</v>
      </c>
      <c r="E73" s="165">
        <v>0</v>
      </c>
      <c r="F73" s="165">
        <v>18.18282</v>
      </c>
      <c r="G73" s="165">
        <v>0</v>
      </c>
      <c r="H73" s="165">
        <v>0</v>
      </c>
      <c r="I73" s="165">
        <v>0</v>
      </c>
      <c r="J73" s="165">
        <v>0</v>
      </c>
      <c r="K73" s="165">
        <v>0</v>
      </c>
      <c r="L73" s="165">
        <v>0</v>
      </c>
      <c r="M73" s="165">
        <v>0</v>
      </c>
      <c r="N73" s="165">
        <v>0</v>
      </c>
      <c r="O73" s="165">
        <v>0</v>
      </c>
      <c r="P73" s="165">
        <v>1E-3</v>
      </c>
      <c r="Q73" s="165">
        <v>0</v>
      </c>
      <c r="R73" s="166">
        <v>0</v>
      </c>
    </row>
    <row r="74" spans="1:18" ht="13.5">
      <c r="A74" s="163" t="s">
        <v>810</v>
      </c>
      <c r="B74" s="171"/>
      <c r="C74" s="171"/>
      <c r="D74" s="164">
        <v>241956.45751999997</v>
      </c>
      <c r="E74" s="165">
        <v>0</v>
      </c>
      <c r="F74" s="165">
        <v>241956.45751999997</v>
      </c>
      <c r="G74" s="165">
        <v>0.41650999999999999</v>
      </c>
      <c r="H74" s="165">
        <v>0</v>
      </c>
      <c r="I74" s="165">
        <v>0.41650999999999999</v>
      </c>
      <c r="J74" s="165">
        <v>16250.50477</v>
      </c>
      <c r="K74" s="165">
        <v>429.3716500000001</v>
      </c>
      <c r="L74" s="165">
        <v>16679.876420000001</v>
      </c>
      <c r="M74" s="165">
        <v>20041.039330000003</v>
      </c>
      <c r="N74" s="165">
        <v>357.52891000000005</v>
      </c>
      <c r="O74" s="165">
        <v>20398.568239999997</v>
      </c>
      <c r="P74" s="165">
        <v>1.4999999999999999E-2</v>
      </c>
      <c r="Q74" s="165">
        <v>786.90056000000004</v>
      </c>
      <c r="R74" s="166">
        <v>37078.861170000004</v>
      </c>
    </row>
    <row r="75" spans="1:18" ht="13.5">
      <c r="A75" s="163" t="s">
        <v>10</v>
      </c>
      <c r="B75" s="163" t="s">
        <v>313</v>
      </c>
      <c r="C75" s="163" t="s">
        <v>314</v>
      </c>
      <c r="D75" s="164">
        <v>910.70255000000009</v>
      </c>
      <c r="E75" s="165">
        <v>0</v>
      </c>
      <c r="F75" s="165">
        <v>910.70255000000009</v>
      </c>
      <c r="G75" s="165">
        <v>0</v>
      </c>
      <c r="H75" s="165">
        <v>0</v>
      </c>
      <c r="I75" s="165">
        <v>0</v>
      </c>
      <c r="J75" s="165">
        <v>0</v>
      </c>
      <c r="K75" s="165">
        <v>0</v>
      </c>
      <c r="L75" s="165">
        <v>0</v>
      </c>
      <c r="M75" s="165">
        <v>0</v>
      </c>
      <c r="N75" s="165">
        <v>0</v>
      </c>
      <c r="O75" s="165">
        <v>0</v>
      </c>
      <c r="P75" s="165">
        <v>1E-3</v>
      </c>
      <c r="Q75" s="165">
        <v>0</v>
      </c>
      <c r="R75" s="166">
        <v>0</v>
      </c>
    </row>
    <row r="76" spans="1:18" ht="13.5">
      <c r="A76" s="167"/>
      <c r="B76" s="163" t="s">
        <v>10</v>
      </c>
      <c r="C76" s="163" t="s">
        <v>10</v>
      </c>
      <c r="D76" s="164">
        <v>39616.676739999995</v>
      </c>
      <c r="E76" s="165">
        <v>0</v>
      </c>
      <c r="F76" s="165">
        <v>39616.676739999995</v>
      </c>
      <c r="G76" s="165">
        <v>3.8000000000000002E-4</v>
      </c>
      <c r="H76" s="165">
        <v>0</v>
      </c>
      <c r="I76" s="165">
        <v>3.8000000000000002E-4</v>
      </c>
      <c r="J76" s="165">
        <v>1565.5383800000002</v>
      </c>
      <c r="K76" s="165">
        <v>3.7411899999999996</v>
      </c>
      <c r="L76" s="165">
        <v>1569.2795700000001</v>
      </c>
      <c r="M76" s="165">
        <v>8409.3660199999995</v>
      </c>
      <c r="N76" s="165">
        <v>0</v>
      </c>
      <c r="O76" s="165">
        <v>8409.3660199999995</v>
      </c>
      <c r="P76" s="165">
        <v>4.0000000000000001E-3</v>
      </c>
      <c r="Q76" s="165">
        <v>3.7411899999999996</v>
      </c>
      <c r="R76" s="166">
        <v>9978.6459699999996</v>
      </c>
    </row>
    <row r="77" spans="1:18" ht="13.5">
      <c r="A77" s="167"/>
      <c r="B77" s="163" t="s">
        <v>249</v>
      </c>
      <c r="C77" s="163" t="s">
        <v>250</v>
      </c>
      <c r="D77" s="164">
        <v>35565.993390000003</v>
      </c>
      <c r="E77" s="165">
        <v>0</v>
      </c>
      <c r="F77" s="165">
        <v>35565.993390000003</v>
      </c>
      <c r="G77" s="165">
        <v>0</v>
      </c>
      <c r="H77" s="165">
        <v>0</v>
      </c>
      <c r="I77" s="165">
        <v>0</v>
      </c>
      <c r="J77" s="165">
        <v>2329.0220099999997</v>
      </c>
      <c r="K77" s="165">
        <v>81.134160000000008</v>
      </c>
      <c r="L77" s="165">
        <v>2410.1561699999997</v>
      </c>
      <c r="M77" s="165">
        <v>4890.3314800000007</v>
      </c>
      <c r="N77" s="165">
        <v>26.657169999999997</v>
      </c>
      <c r="O77" s="165">
        <v>4916.9886500000002</v>
      </c>
      <c r="P77" s="165">
        <v>1E-3</v>
      </c>
      <c r="Q77" s="165">
        <v>107.79133</v>
      </c>
      <c r="R77" s="166">
        <v>7327.1448200000004</v>
      </c>
    </row>
    <row r="78" spans="1:18" ht="13.5">
      <c r="A78" s="163" t="s">
        <v>811</v>
      </c>
      <c r="B78" s="171"/>
      <c r="C78" s="171"/>
      <c r="D78" s="164">
        <v>76093.372679999986</v>
      </c>
      <c r="E78" s="165">
        <v>0</v>
      </c>
      <c r="F78" s="165">
        <v>76093.372679999986</v>
      </c>
      <c r="G78" s="165">
        <v>3.8000000000000002E-4</v>
      </c>
      <c r="H78" s="165">
        <v>0</v>
      </c>
      <c r="I78" s="165">
        <v>3.8000000000000002E-4</v>
      </c>
      <c r="J78" s="165">
        <v>3894.5603899999996</v>
      </c>
      <c r="K78" s="165">
        <v>84.875350000000012</v>
      </c>
      <c r="L78" s="165">
        <v>3979.4357400000004</v>
      </c>
      <c r="M78" s="165">
        <v>13299.6975</v>
      </c>
      <c r="N78" s="165">
        <v>26.657169999999997</v>
      </c>
      <c r="O78" s="165">
        <v>13326.354670000001</v>
      </c>
      <c r="P78" s="165">
        <v>6.0000000000000001E-3</v>
      </c>
      <c r="Q78" s="165">
        <v>111.53252000000001</v>
      </c>
      <c r="R78" s="166">
        <v>17305.790789999999</v>
      </c>
    </row>
    <row r="79" spans="1:18" ht="13.5">
      <c r="A79" s="163" t="s">
        <v>113</v>
      </c>
      <c r="B79" s="163" t="s">
        <v>113</v>
      </c>
      <c r="C79" s="163" t="s">
        <v>113</v>
      </c>
      <c r="D79" s="164">
        <v>160818.32788</v>
      </c>
      <c r="E79" s="165">
        <v>0</v>
      </c>
      <c r="F79" s="165">
        <v>160818.32788</v>
      </c>
      <c r="G79" s="165">
        <v>1.7780000000000001E-2</v>
      </c>
      <c r="H79" s="165">
        <v>0</v>
      </c>
      <c r="I79" s="165">
        <v>1.7780000000000001E-2</v>
      </c>
      <c r="J79" s="165">
        <v>12113.241589999998</v>
      </c>
      <c r="K79" s="165">
        <v>324.56903999999997</v>
      </c>
      <c r="L79" s="165">
        <v>12437.810629999998</v>
      </c>
      <c r="M79" s="165">
        <v>15687.070110000001</v>
      </c>
      <c r="N79" s="165">
        <v>247.04533000000001</v>
      </c>
      <c r="O79" s="165">
        <v>15934.11544</v>
      </c>
      <c r="P79" s="165">
        <v>1.0999999999999999E-2</v>
      </c>
      <c r="Q79" s="165">
        <v>571.61437000000012</v>
      </c>
      <c r="R79" s="166">
        <v>28371.943850000003</v>
      </c>
    </row>
    <row r="80" spans="1:18" ht="13.5">
      <c r="A80" s="167"/>
      <c r="B80" s="163" t="s">
        <v>114</v>
      </c>
      <c r="C80" s="163" t="s">
        <v>115</v>
      </c>
      <c r="D80" s="164">
        <v>104561.94143000001</v>
      </c>
      <c r="E80" s="165">
        <v>0</v>
      </c>
      <c r="F80" s="165">
        <v>104561.94143000001</v>
      </c>
      <c r="G80" s="165">
        <v>0.36760999999999999</v>
      </c>
      <c r="H80" s="165">
        <v>0</v>
      </c>
      <c r="I80" s="165">
        <v>0.36760999999999999</v>
      </c>
      <c r="J80" s="165">
        <v>6605.6398799999997</v>
      </c>
      <c r="K80" s="165">
        <v>38.870359999999991</v>
      </c>
      <c r="L80" s="165">
        <v>6644.5102400000005</v>
      </c>
      <c r="M80" s="165">
        <v>2271.7149799999997</v>
      </c>
      <c r="N80" s="165">
        <v>0.49911</v>
      </c>
      <c r="O80" s="165">
        <v>2272.2140899999999</v>
      </c>
      <c r="P80" s="165">
        <v>6.0000000000000001E-3</v>
      </c>
      <c r="Q80" s="165">
        <v>39.369469999999993</v>
      </c>
      <c r="R80" s="166">
        <v>8917.0919400000002</v>
      </c>
    </row>
    <row r="81" spans="1:18" ht="13.5">
      <c r="A81" s="167"/>
      <c r="B81" s="163" t="s">
        <v>251</v>
      </c>
      <c r="C81" s="163" t="s">
        <v>252</v>
      </c>
      <c r="D81" s="164">
        <v>17793.450049999999</v>
      </c>
      <c r="E81" s="165">
        <v>0</v>
      </c>
      <c r="F81" s="165">
        <v>17793.450049999999</v>
      </c>
      <c r="G81" s="165">
        <v>0</v>
      </c>
      <c r="H81" s="165">
        <v>0</v>
      </c>
      <c r="I81" s="165">
        <v>0</v>
      </c>
      <c r="J81" s="165">
        <v>723.97564999999997</v>
      </c>
      <c r="K81" s="165">
        <v>3.644E-2</v>
      </c>
      <c r="L81" s="165">
        <v>724.01208999999994</v>
      </c>
      <c r="M81" s="165">
        <v>1541.1930199999999</v>
      </c>
      <c r="N81" s="165">
        <v>0</v>
      </c>
      <c r="O81" s="165">
        <v>1541.1930199999999</v>
      </c>
      <c r="P81" s="165">
        <v>1E-3</v>
      </c>
      <c r="Q81" s="165">
        <v>3.644E-2</v>
      </c>
      <c r="R81" s="166">
        <v>2265.2051099999999</v>
      </c>
    </row>
    <row r="82" spans="1:18" ht="13.5">
      <c r="A82" s="163" t="s">
        <v>812</v>
      </c>
      <c r="B82" s="171"/>
      <c r="C82" s="171"/>
      <c r="D82" s="164">
        <v>283173.71935999999</v>
      </c>
      <c r="E82" s="165">
        <v>0</v>
      </c>
      <c r="F82" s="165">
        <v>283173.71935999999</v>
      </c>
      <c r="G82" s="165">
        <v>0.38539000000000001</v>
      </c>
      <c r="H82" s="165">
        <v>0</v>
      </c>
      <c r="I82" s="165">
        <v>0.38539000000000001</v>
      </c>
      <c r="J82" s="165">
        <v>19442.857119999997</v>
      </c>
      <c r="K82" s="165">
        <v>363.47583999999995</v>
      </c>
      <c r="L82" s="165">
        <v>19806.332959999996</v>
      </c>
      <c r="M82" s="165">
        <v>19499.97811</v>
      </c>
      <c r="N82" s="165">
        <v>247.54444000000001</v>
      </c>
      <c r="O82" s="165">
        <v>19747.522550000002</v>
      </c>
      <c r="P82" s="165">
        <v>1.7999999999999999E-2</v>
      </c>
      <c r="Q82" s="165">
        <v>611.02028000000007</v>
      </c>
      <c r="R82" s="166">
        <v>39554.240899999997</v>
      </c>
    </row>
    <row r="83" spans="1:18" ht="13.5">
      <c r="A83" s="163" t="s">
        <v>12</v>
      </c>
      <c r="B83" s="163" t="s">
        <v>116</v>
      </c>
      <c r="C83" s="163" t="s">
        <v>117</v>
      </c>
      <c r="D83" s="164">
        <v>101272.14154000001</v>
      </c>
      <c r="E83" s="165">
        <v>0</v>
      </c>
      <c r="F83" s="165">
        <v>101272.14154000001</v>
      </c>
      <c r="G83" s="165">
        <v>0.16050999999999999</v>
      </c>
      <c r="H83" s="165">
        <v>0</v>
      </c>
      <c r="I83" s="165">
        <v>0.16050999999999999</v>
      </c>
      <c r="J83" s="165">
        <v>7080.1433999999999</v>
      </c>
      <c r="K83" s="165">
        <v>43.669659999999993</v>
      </c>
      <c r="L83" s="165">
        <v>7123.8130600000004</v>
      </c>
      <c r="M83" s="165">
        <v>5937.8707300000005</v>
      </c>
      <c r="N83" s="165">
        <v>9.6387800000000006</v>
      </c>
      <c r="O83" s="165">
        <v>5947.5095100000008</v>
      </c>
      <c r="P83" s="165">
        <v>7.0000000000000001E-3</v>
      </c>
      <c r="Q83" s="165">
        <v>53.308439999999997</v>
      </c>
      <c r="R83" s="166">
        <v>13071.48308</v>
      </c>
    </row>
    <row r="84" spans="1:18" ht="13.5">
      <c r="A84" s="167"/>
      <c r="B84" s="167"/>
      <c r="C84" s="168" t="s">
        <v>204</v>
      </c>
      <c r="D84" s="169">
        <v>10093.985919999999</v>
      </c>
      <c r="E84" s="121">
        <v>0</v>
      </c>
      <c r="F84" s="121">
        <v>10093.985919999999</v>
      </c>
      <c r="G84" s="121">
        <v>0</v>
      </c>
      <c r="H84" s="121">
        <v>0</v>
      </c>
      <c r="I84" s="121">
        <v>0</v>
      </c>
      <c r="J84" s="121">
        <v>1155.1180400000001</v>
      </c>
      <c r="K84" s="121">
        <v>0</v>
      </c>
      <c r="L84" s="121">
        <v>1155.1180400000001</v>
      </c>
      <c r="M84" s="121">
        <v>178</v>
      </c>
      <c r="N84" s="121">
        <v>0</v>
      </c>
      <c r="O84" s="121">
        <v>178</v>
      </c>
      <c r="P84" s="121">
        <v>1E-3</v>
      </c>
      <c r="Q84" s="121">
        <v>0</v>
      </c>
      <c r="R84" s="170">
        <v>1333.1180400000001</v>
      </c>
    </row>
    <row r="85" spans="1:18" ht="13.5">
      <c r="A85" s="167"/>
      <c r="B85" s="163" t="s">
        <v>12</v>
      </c>
      <c r="C85" s="163" t="s">
        <v>12</v>
      </c>
      <c r="D85" s="164">
        <v>175153.54759000003</v>
      </c>
      <c r="E85" s="165">
        <v>0</v>
      </c>
      <c r="F85" s="165">
        <v>175153.54759000003</v>
      </c>
      <c r="G85" s="165">
        <v>24.48123</v>
      </c>
      <c r="H85" s="165">
        <v>0</v>
      </c>
      <c r="I85" s="165">
        <v>24.48123</v>
      </c>
      <c r="J85" s="165">
        <v>13208.622459999999</v>
      </c>
      <c r="K85" s="165">
        <v>129.35672</v>
      </c>
      <c r="L85" s="165">
        <v>13337.979179999998</v>
      </c>
      <c r="M85" s="165">
        <v>18935.532009999999</v>
      </c>
      <c r="N85" s="165">
        <v>294.30779000000001</v>
      </c>
      <c r="O85" s="165">
        <v>19229.839799999998</v>
      </c>
      <c r="P85" s="165">
        <v>8.0000000000000002E-3</v>
      </c>
      <c r="Q85" s="165">
        <v>423.66451000000001</v>
      </c>
      <c r="R85" s="166">
        <v>32592.300210000005</v>
      </c>
    </row>
    <row r="86" spans="1:18" ht="13.5">
      <c r="A86" s="167"/>
      <c r="B86" s="163" t="s">
        <v>118</v>
      </c>
      <c r="C86" s="163" t="s">
        <v>118</v>
      </c>
      <c r="D86" s="164">
        <v>24262.813249999999</v>
      </c>
      <c r="E86" s="165">
        <v>0</v>
      </c>
      <c r="F86" s="165">
        <v>24262.813249999999</v>
      </c>
      <c r="G86" s="165">
        <v>1.7999999999999998E-4</v>
      </c>
      <c r="H86" s="165">
        <v>0</v>
      </c>
      <c r="I86" s="165">
        <v>1.7999999999999998E-4</v>
      </c>
      <c r="J86" s="165">
        <v>1973.4060900000002</v>
      </c>
      <c r="K86" s="165">
        <v>96.512799999999999</v>
      </c>
      <c r="L86" s="165">
        <v>2069.9188899999999</v>
      </c>
      <c r="M86" s="165">
        <v>881.43018000000006</v>
      </c>
      <c r="N86" s="165">
        <v>19.503689999999999</v>
      </c>
      <c r="O86" s="165">
        <v>900.93386999999996</v>
      </c>
      <c r="P86" s="165">
        <v>4.0000000000000001E-3</v>
      </c>
      <c r="Q86" s="165">
        <v>116.01649</v>
      </c>
      <c r="R86" s="166">
        <v>2970.8529399999998</v>
      </c>
    </row>
    <row r="87" spans="1:18" ht="13.5">
      <c r="A87" s="167"/>
      <c r="B87" s="163" t="s">
        <v>119</v>
      </c>
      <c r="C87" s="163" t="s">
        <v>119</v>
      </c>
      <c r="D87" s="164">
        <v>76016.707410000003</v>
      </c>
      <c r="E87" s="165">
        <v>0</v>
      </c>
      <c r="F87" s="165">
        <v>76016.707410000003</v>
      </c>
      <c r="G87" s="165">
        <v>6.6549999999999998E-2</v>
      </c>
      <c r="H87" s="165">
        <v>0</v>
      </c>
      <c r="I87" s="165">
        <v>6.6549999999999998E-2</v>
      </c>
      <c r="J87" s="165">
        <v>5402.8904000000002</v>
      </c>
      <c r="K87" s="165">
        <v>33.618769999999998</v>
      </c>
      <c r="L87" s="165">
        <v>5436.5091700000003</v>
      </c>
      <c r="M87" s="165">
        <v>6720.7452400000002</v>
      </c>
      <c r="N87" s="165">
        <v>8.6518999999999995</v>
      </c>
      <c r="O87" s="165">
        <v>6729.3971400000009</v>
      </c>
      <c r="P87" s="165">
        <v>4.0000000000000001E-3</v>
      </c>
      <c r="Q87" s="165">
        <v>42.270669999999996</v>
      </c>
      <c r="R87" s="166">
        <v>12165.97286</v>
      </c>
    </row>
    <row r="88" spans="1:18" ht="13.5">
      <c r="A88" s="163" t="s">
        <v>813</v>
      </c>
      <c r="B88" s="171"/>
      <c r="C88" s="171"/>
      <c r="D88" s="164">
        <v>386799.19571000006</v>
      </c>
      <c r="E88" s="165">
        <v>0</v>
      </c>
      <c r="F88" s="165">
        <v>386799.19571000006</v>
      </c>
      <c r="G88" s="165">
        <v>24.708469999999998</v>
      </c>
      <c r="H88" s="165">
        <v>0</v>
      </c>
      <c r="I88" s="165">
        <v>24.708469999999998</v>
      </c>
      <c r="J88" s="165">
        <v>28820.180390000001</v>
      </c>
      <c r="K88" s="165">
        <v>303.15795000000003</v>
      </c>
      <c r="L88" s="165">
        <v>29123.338339999995</v>
      </c>
      <c r="M88" s="165">
        <v>32653.578159999997</v>
      </c>
      <c r="N88" s="165">
        <v>332.10216000000008</v>
      </c>
      <c r="O88" s="165">
        <v>32985.680319999999</v>
      </c>
      <c r="P88" s="165">
        <v>2.4E-2</v>
      </c>
      <c r="Q88" s="165">
        <v>635.26011000000005</v>
      </c>
      <c r="R88" s="166">
        <v>62133.727129999999</v>
      </c>
    </row>
    <row r="89" spans="1:18" ht="13.5">
      <c r="A89" s="163" t="s">
        <v>120</v>
      </c>
      <c r="B89" s="163" t="s">
        <v>121</v>
      </c>
      <c r="C89" s="163" t="s">
        <v>121</v>
      </c>
      <c r="D89" s="164">
        <v>62331.522890000007</v>
      </c>
      <c r="E89" s="165">
        <v>0</v>
      </c>
      <c r="F89" s="165">
        <v>62331.522890000007</v>
      </c>
      <c r="G89" s="165">
        <v>9.0009599999999992</v>
      </c>
      <c r="H89" s="165">
        <v>0</v>
      </c>
      <c r="I89" s="165">
        <v>9.0009599999999992</v>
      </c>
      <c r="J89" s="165">
        <v>5160.5434299999988</v>
      </c>
      <c r="K89" s="165">
        <v>6.7569499999999998</v>
      </c>
      <c r="L89" s="165">
        <v>5167.3003799999988</v>
      </c>
      <c r="M89" s="165">
        <v>5119.8018099999999</v>
      </c>
      <c r="N89" s="165">
        <v>0.22178</v>
      </c>
      <c r="O89" s="165">
        <v>5120.0235899999998</v>
      </c>
      <c r="P89" s="165">
        <v>6.0000000000000001E-3</v>
      </c>
      <c r="Q89" s="165">
        <v>6.9787299999999997</v>
      </c>
      <c r="R89" s="166">
        <v>10296.324929999999</v>
      </c>
    </row>
    <row r="90" spans="1:18" ht="13.5">
      <c r="A90" s="167"/>
      <c r="B90" s="167"/>
      <c r="C90" s="168" t="s">
        <v>253</v>
      </c>
      <c r="D90" s="169">
        <v>35269.484750000003</v>
      </c>
      <c r="E90" s="121">
        <v>0</v>
      </c>
      <c r="F90" s="121">
        <v>35269.484750000003</v>
      </c>
      <c r="G90" s="121">
        <v>0</v>
      </c>
      <c r="H90" s="121">
        <v>0</v>
      </c>
      <c r="I90" s="121">
        <v>0</v>
      </c>
      <c r="J90" s="121">
        <v>4677.3495000000003</v>
      </c>
      <c r="K90" s="121">
        <v>0.62509000000000003</v>
      </c>
      <c r="L90" s="121">
        <v>4677.9745899999998</v>
      </c>
      <c r="M90" s="121">
        <v>3457.3517900000002</v>
      </c>
      <c r="N90" s="121">
        <v>0</v>
      </c>
      <c r="O90" s="121">
        <v>3457.3517900000002</v>
      </c>
      <c r="P90" s="121">
        <v>3.0000000000000001E-3</v>
      </c>
      <c r="Q90" s="121">
        <v>0.62509000000000003</v>
      </c>
      <c r="R90" s="170">
        <v>8135.3263800000004</v>
      </c>
    </row>
    <row r="91" spans="1:18" ht="13.5">
      <c r="A91" s="167"/>
      <c r="B91" s="167"/>
      <c r="C91" s="168" t="s">
        <v>254</v>
      </c>
      <c r="D91" s="169">
        <v>14355.239669999999</v>
      </c>
      <c r="E91" s="121">
        <v>0</v>
      </c>
      <c r="F91" s="121">
        <v>14355.239669999999</v>
      </c>
      <c r="G91" s="121">
        <v>0</v>
      </c>
      <c r="H91" s="121">
        <v>0</v>
      </c>
      <c r="I91" s="121">
        <v>0</v>
      </c>
      <c r="J91" s="121">
        <v>927.78955000000008</v>
      </c>
      <c r="K91" s="121">
        <v>0</v>
      </c>
      <c r="L91" s="121">
        <v>927.78955000000008</v>
      </c>
      <c r="M91" s="121">
        <v>363.23032000000001</v>
      </c>
      <c r="N91" s="121">
        <v>0</v>
      </c>
      <c r="O91" s="121">
        <v>363.23032000000001</v>
      </c>
      <c r="P91" s="121">
        <v>1E-3</v>
      </c>
      <c r="Q91" s="121">
        <v>0</v>
      </c>
      <c r="R91" s="170">
        <v>1291.0198700000001</v>
      </c>
    </row>
    <row r="92" spans="1:18" ht="13.5">
      <c r="A92" s="167"/>
      <c r="B92" s="163" t="s">
        <v>255</v>
      </c>
      <c r="C92" s="163" t="s">
        <v>255</v>
      </c>
      <c r="D92" s="164">
        <v>14892.578230000001</v>
      </c>
      <c r="E92" s="165">
        <v>0</v>
      </c>
      <c r="F92" s="165">
        <v>14892.578230000001</v>
      </c>
      <c r="G92" s="165">
        <v>0</v>
      </c>
      <c r="H92" s="165">
        <v>0</v>
      </c>
      <c r="I92" s="165">
        <v>0</v>
      </c>
      <c r="J92" s="165">
        <v>1100.8881000000001</v>
      </c>
      <c r="K92" s="165">
        <v>7.8478900000000005</v>
      </c>
      <c r="L92" s="165">
        <v>1108.7359899999999</v>
      </c>
      <c r="M92" s="165">
        <v>2844.5042899999999</v>
      </c>
      <c r="N92" s="165">
        <v>0</v>
      </c>
      <c r="O92" s="165">
        <v>2844.5042899999999</v>
      </c>
      <c r="P92" s="165">
        <v>1E-3</v>
      </c>
      <c r="Q92" s="165">
        <v>7.8478900000000005</v>
      </c>
      <c r="R92" s="166">
        <v>3953.24028</v>
      </c>
    </row>
    <row r="93" spans="1:18" ht="13.5">
      <c r="A93" s="167"/>
      <c r="B93" s="163" t="s">
        <v>256</v>
      </c>
      <c r="C93" s="163" t="s">
        <v>256</v>
      </c>
      <c r="D93" s="164">
        <v>12748.752990000001</v>
      </c>
      <c r="E93" s="165">
        <v>5.6968900000000007</v>
      </c>
      <c r="F93" s="165">
        <v>12754.44988</v>
      </c>
      <c r="G93" s="165">
        <v>0</v>
      </c>
      <c r="H93" s="165">
        <v>0</v>
      </c>
      <c r="I93" s="165">
        <v>0</v>
      </c>
      <c r="J93" s="165">
        <v>531.26369</v>
      </c>
      <c r="K93" s="165">
        <v>0.64330999999999994</v>
      </c>
      <c r="L93" s="165">
        <v>531.90700000000004</v>
      </c>
      <c r="M93" s="165">
        <v>1585.7511000000002</v>
      </c>
      <c r="N93" s="165">
        <v>0</v>
      </c>
      <c r="O93" s="165">
        <v>1585.7511000000002</v>
      </c>
      <c r="P93" s="165">
        <v>1E-3</v>
      </c>
      <c r="Q93" s="165">
        <v>0.64330999999999994</v>
      </c>
      <c r="R93" s="166">
        <v>2117.6581000000001</v>
      </c>
    </row>
    <row r="94" spans="1:18" ht="13.5">
      <c r="A94" s="167"/>
      <c r="B94" s="163" t="s">
        <v>122</v>
      </c>
      <c r="C94" s="163" t="s">
        <v>257</v>
      </c>
      <c r="D94" s="164">
        <v>26005.731889999999</v>
      </c>
      <c r="E94" s="165">
        <v>0</v>
      </c>
      <c r="F94" s="165">
        <v>26005.731889999999</v>
      </c>
      <c r="G94" s="165">
        <v>0</v>
      </c>
      <c r="H94" s="165">
        <v>0</v>
      </c>
      <c r="I94" s="165">
        <v>0</v>
      </c>
      <c r="J94" s="165">
        <v>2153.2945399999999</v>
      </c>
      <c r="K94" s="165">
        <v>0.26698</v>
      </c>
      <c r="L94" s="165">
        <v>2153.5615200000002</v>
      </c>
      <c r="M94" s="165">
        <v>4544.3281299999999</v>
      </c>
      <c r="N94" s="165">
        <v>19.008200000000002</v>
      </c>
      <c r="O94" s="165">
        <v>4563.3363300000001</v>
      </c>
      <c r="P94" s="165">
        <v>2E-3</v>
      </c>
      <c r="Q94" s="165">
        <v>19.275179999999999</v>
      </c>
      <c r="R94" s="166">
        <v>6716.8978499999994</v>
      </c>
    </row>
    <row r="95" spans="1:18" ht="13.5">
      <c r="A95" s="167"/>
      <c r="B95" s="167"/>
      <c r="C95" s="168" t="s">
        <v>123</v>
      </c>
      <c r="D95" s="169">
        <v>40171.959610000005</v>
      </c>
      <c r="E95" s="121">
        <v>0</v>
      </c>
      <c r="F95" s="121">
        <v>40171.959610000005</v>
      </c>
      <c r="G95" s="121">
        <v>0.70205999999999991</v>
      </c>
      <c r="H95" s="121">
        <v>0</v>
      </c>
      <c r="I95" s="121">
        <v>0.70205999999999991</v>
      </c>
      <c r="J95" s="121">
        <v>3688.9109500000004</v>
      </c>
      <c r="K95" s="121">
        <v>19.525369999999999</v>
      </c>
      <c r="L95" s="121">
        <v>3708.4363199999998</v>
      </c>
      <c r="M95" s="121">
        <v>13956.504800000001</v>
      </c>
      <c r="N95" s="121">
        <v>44.647210000000001</v>
      </c>
      <c r="O95" s="121">
        <v>14001.152010000002</v>
      </c>
      <c r="P95" s="121">
        <v>5.0000000000000001E-3</v>
      </c>
      <c r="Q95" s="121">
        <v>64.172579999999996</v>
      </c>
      <c r="R95" s="170">
        <v>17710.290390000002</v>
      </c>
    </row>
    <row r="96" spans="1:18" ht="13.5">
      <c r="A96" s="167"/>
      <c r="B96" s="167"/>
      <c r="C96" s="168" t="s">
        <v>122</v>
      </c>
      <c r="D96" s="169">
        <v>187315.25998000003</v>
      </c>
      <c r="E96" s="121">
        <v>2.6818499999999998</v>
      </c>
      <c r="F96" s="121">
        <v>187317.94183</v>
      </c>
      <c r="G96" s="121">
        <v>1.9049999999999997E-2</v>
      </c>
      <c r="H96" s="121">
        <v>0</v>
      </c>
      <c r="I96" s="121">
        <v>1.9049999999999997E-2</v>
      </c>
      <c r="J96" s="121">
        <v>15841.710859999999</v>
      </c>
      <c r="K96" s="121">
        <v>425.82085999999998</v>
      </c>
      <c r="L96" s="121">
        <v>16267.531719999997</v>
      </c>
      <c r="M96" s="121">
        <v>51031.632010000008</v>
      </c>
      <c r="N96" s="121">
        <v>360.54095999999998</v>
      </c>
      <c r="O96" s="121">
        <v>51392.17297</v>
      </c>
      <c r="P96" s="121">
        <v>1.2E-2</v>
      </c>
      <c r="Q96" s="121">
        <v>786.36182000000008</v>
      </c>
      <c r="R96" s="170">
        <v>67659.723740000001</v>
      </c>
    </row>
    <row r="97" spans="1:18" ht="13.5">
      <c r="A97" s="167"/>
      <c r="B97" s="163" t="s">
        <v>258</v>
      </c>
      <c r="C97" s="163" t="s">
        <v>258</v>
      </c>
      <c r="D97" s="164">
        <v>18208.27994</v>
      </c>
      <c r="E97" s="165">
        <v>0</v>
      </c>
      <c r="F97" s="165">
        <v>18208.27994</v>
      </c>
      <c r="G97" s="165">
        <v>0</v>
      </c>
      <c r="H97" s="165">
        <v>0</v>
      </c>
      <c r="I97" s="165">
        <v>0</v>
      </c>
      <c r="J97" s="165">
        <v>2595.6456499999999</v>
      </c>
      <c r="K97" s="165">
        <v>12.374919999999999</v>
      </c>
      <c r="L97" s="165">
        <v>2608.0205699999997</v>
      </c>
      <c r="M97" s="165">
        <v>8563.26397</v>
      </c>
      <c r="N97" s="165">
        <v>0</v>
      </c>
      <c r="O97" s="165">
        <v>8563.26397</v>
      </c>
      <c r="P97" s="165">
        <v>1E-3</v>
      </c>
      <c r="Q97" s="165">
        <v>12.374919999999999</v>
      </c>
      <c r="R97" s="166">
        <v>11171.284539999999</v>
      </c>
    </row>
    <row r="98" spans="1:18" ht="13.5">
      <c r="A98" s="167"/>
      <c r="B98" s="163" t="s">
        <v>259</v>
      </c>
      <c r="C98" s="163" t="s">
        <v>260</v>
      </c>
      <c r="D98" s="164">
        <v>26800.30474</v>
      </c>
      <c r="E98" s="165">
        <v>0</v>
      </c>
      <c r="F98" s="165">
        <v>26800.30474</v>
      </c>
      <c r="G98" s="165">
        <v>0</v>
      </c>
      <c r="H98" s="165">
        <v>0</v>
      </c>
      <c r="I98" s="165">
        <v>0</v>
      </c>
      <c r="J98" s="165">
        <v>4389.9565899999998</v>
      </c>
      <c r="K98" s="165">
        <v>0.44766</v>
      </c>
      <c r="L98" s="165">
        <v>4390.4042499999996</v>
      </c>
      <c r="M98" s="165">
        <v>1176.0893700000001</v>
      </c>
      <c r="N98" s="165">
        <v>0</v>
      </c>
      <c r="O98" s="165">
        <v>1176.0893700000001</v>
      </c>
      <c r="P98" s="165">
        <v>1E-3</v>
      </c>
      <c r="Q98" s="165">
        <v>0.44766</v>
      </c>
      <c r="R98" s="166">
        <v>5566.4936200000002</v>
      </c>
    </row>
    <row r="99" spans="1:18" ht="13.5">
      <c r="A99" s="167"/>
      <c r="B99" s="167"/>
      <c r="C99" s="168" t="s">
        <v>259</v>
      </c>
      <c r="D99" s="169">
        <v>32786.950149999997</v>
      </c>
      <c r="E99" s="121">
        <v>0</v>
      </c>
      <c r="F99" s="121">
        <v>32786.950149999997</v>
      </c>
      <c r="G99" s="121">
        <v>0</v>
      </c>
      <c r="H99" s="121">
        <v>0</v>
      </c>
      <c r="I99" s="121">
        <v>0</v>
      </c>
      <c r="J99" s="121">
        <v>2568.75315</v>
      </c>
      <c r="K99" s="121">
        <v>16.053380000000001</v>
      </c>
      <c r="L99" s="121">
        <v>2584.8065299999998</v>
      </c>
      <c r="M99" s="121">
        <v>2247.6537499999999</v>
      </c>
      <c r="N99" s="121">
        <v>0</v>
      </c>
      <c r="O99" s="121">
        <v>2247.6537499999999</v>
      </c>
      <c r="P99" s="121">
        <v>3.0000000000000001E-3</v>
      </c>
      <c r="Q99" s="121">
        <v>16.053380000000001</v>
      </c>
      <c r="R99" s="170">
        <v>4832.4602800000002</v>
      </c>
    </row>
    <row r="100" spans="1:18" ht="13.5">
      <c r="A100" s="167"/>
      <c r="B100" s="167"/>
      <c r="C100" s="168" t="s">
        <v>315</v>
      </c>
      <c r="D100" s="169">
        <v>5668.0322500000002</v>
      </c>
      <c r="E100" s="121">
        <v>0</v>
      </c>
      <c r="F100" s="121">
        <v>5668.0322500000002</v>
      </c>
      <c r="G100" s="121">
        <v>0</v>
      </c>
      <c r="H100" s="121">
        <v>0</v>
      </c>
      <c r="I100" s="121">
        <v>0</v>
      </c>
      <c r="J100" s="121">
        <v>51.81165</v>
      </c>
      <c r="K100" s="121">
        <v>0</v>
      </c>
      <c r="L100" s="121">
        <v>51.81165</v>
      </c>
      <c r="M100" s="121">
        <v>42.468779999999995</v>
      </c>
      <c r="N100" s="121">
        <v>0</v>
      </c>
      <c r="O100" s="121">
        <v>42.468779999999995</v>
      </c>
      <c r="P100" s="121">
        <v>1E-3</v>
      </c>
      <c r="Q100" s="121">
        <v>0</v>
      </c>
      <c r="R100" s="170">
        <v>94.280429999999996</v>
      </c>
    </row>
    <row r="101" spans="1:18" ht="13.5">
      <c r="A101" s="167"/>
      <c r="B101" s="163" t="s">
        <v>124</v>
      </c>
      <c r="C101" s="163" t="s">
        <v>124</v>
      </c>
      <c r="D101" s="164">
        <v>30263.6224</v>
      </c>
      <c r="E101" s="165">
        <v>0</v>
      </c>
      <c r="F101" s="165">
        <v>30263.6224</v>
      </c>
      <c r="G101" s="165">
        <v>0</v>
      </c>
      <c r="H101" s="165">
        <v>0</v>
      </c>
      <c r="I101" s="165">
        <v>0</v>
      </c>
      <c r="J101" s="165">
        <v>5932.9400700000006</v>
      </c>
      <c r="K101" s="165">
        <v>21.724870000000003</v>
      </c>
      <c r="L101" s="165">
        <v>5954.6649399999997</v>
      </c>
      <c r="M101" s="165">
        <v>7672.0692600000002</v>
      </c>
      <c r="N101" s="165">
        <v>61.448920000000001</v>
      </c>
      <c r="O101" s="165">
        <v>7733.51818</v>
      </c>
      <c r="P101" s="165">
        <v>5.0000000000000001E-3</v>
      </c>
      <c r="Q101" s="165">
        <v>83.173790000000011</v>
      </c>
      <c r="R101" s="166">
        <v>13688.183120000002</v>
      </c>
    </row>
    <row r="102" spans="1:18" ht="13.5">
      <c r="A102" s="167"/>
      <c r="B102" s="163" t="s">
        <v>261</v>
      </c>
      <c r="C102" s="163" t="s">
        <v>262</v>
      </c>
      <c r="D102" s="164">
        <v>14163.487160000001</v>
      </c>
      <c r="E102" s="165">
        <v>0</v>
      </c>
      <c r="F102" s="165">
        <v>14163.487160000001</v>
      </c>
      <c r="G102" s="165">
        <v>0</v>
      </c>
      <c r="H102" s="165">
        <v>0</v>
      </c>
      <c r="I102" s="165">
        <v>0</v>
      </c>
      <c r="J102" s="165">
        <v>1267.7109499999999</v>
      </c>
      <c r="K102" s="165">
        <v>1.4151400000000001</v>
      </c>
      <c r="L102" s="165">
        <v>1269.12609</v>
      </c>
      <c r="M102" s="165">
        <v>4999.5338700000002</v>
      </c>
      <c r="N102" s="165">
        <v>118.18642999999999</v>
      </c>
      <c r="O102" s="165">
        <v>5117.7203</v>
      </c>
      <c r="P102" s="165">
        <v>1E-3</v>
      </c>
      <c r="Q102" s="165">
        <v>119.60157</v>
      </c>
      <c r="R102" s="166">
        <v>6386.8463899999997</v>
      </c>
    </row>
    <row r="103" spans="1:18" ht="13.5">
      <c r="A103" s="163" t="s">
        <v>814</v>
      </c>
      <c r="B103" s="171"/>
      <c r="C103" s="171"/>
      <c r="D103" s="164">
        <v>520981.20665000001</v>
      </c>
      <c r="E103" s="165">
        <v>8.3787400000000005</v>
      </c>
      <c r="F103" s="165">
        <v>520989.58538999996</v>
      </c>
      <c r="G103" s="165">
        <v>9.7220699999999987</v>
      </c>
      <c r="H103" s="165">
        <v>0</v>
      </c>
      <c r="I103" s="165">
        <v>9.7220699999999987</v>
      </c>
      <c r="J103" s="165">
        <v>50888.568679999997</v>
      </c>
      <c r="K103" s="165">
        <v>513.50241999999992</v>
      </c>
      <c r="L103" s="165">
        <v>51402.071099999994</v>
      </c>
      <c r="M103" s="165">
        <v>107604.18325000002</v>
      </c>
      <c r="N103" s="165">
        <v>604.05349999999999</v>
      </c>
      <c r="O103" s="165">
        <v>108208.23675000001</v>
      </c>
      <c r="P103" s="165">
        <v>4.2999999999999997E-2</v>
      </c>
      <c r="Q103" s="165">
        <v>1117.5559200000002</v>
      </c>
      <c r="R103" s="166">
        <v>159620.02992</v>
      </c>
    </row>
    <row r="104" spans="1:18" ht="13.5">
      <c r="A104" s="163" t="s">
        <v>14</v>
      </c>
      <c r="B104" s="163" t="s">
        <v>125</v>
      </c>
      <c r="C104" s="163" t="s">
        <v>205</v>
      </c>
      <c r="D104" s="164">
        <v>26893.197499999998</v>
      </c>
      <c r="E104" s="165">
        <v>0</v>
      </c>
      <c r="F104" s="165">
        <v>26893.197499999998</v>
      </c>
      <c r="G104" s="165">
        <v>0</v>
      </c>
      <c r="H104" s="165">
        <v>0</v>
      </c>
      <c r="I104" s="165">
        <v>0</v>
      </c>
      <c r="J104" s="165">
        <v>3252.4108300000003</v>
      </c>
      <c r="K104" s="165">
        <v>1.64062</v>
      </c>
      <c r="L104" s="165">
        <v>3254.0514500000004</v>
      </c>
      <c r="M104" s="165">
        <v>3334.1050099999998</v>
      </c>
      <c r="N104" s="165">
        <v>0</v>
      </c>
      <c r="O104" s="165">
        <v>3334.1050099999998</v>
      </c>
      <c r="P104" s="165">
        <v>3.0000000000000001E-3</v>
      </c>
      <c r="Q104" s="165">
        <v>1.64062</v>
      </c>
      <c r="R104" s="166">
        <v>6588.1564600000002</v>
      </c>
    </row>
    <row r="105" spans="1:18" ht="13.5">
      <c r="A105" s="167"/>
      <c r="B105" s="167"/>
      <c r="C105" s="168" t="s">
        <v>126</v>
      </c>
      <c r="D105" s="169">
        <v>12374.840890000001</v>
      </c>
      <c r="E105" s="121">
        <v>0</v>
      </c>
      <c r="F105" s="121">
        <v>12374.840890000001</v>
      </c>
      <c r="G105" s="121">
        <v>3.0200000000000001E-3</v>
      </c>
      <c r="H105" s="121">
        <v>0</v>
      </c>
      <c r="I105" s="121">
        <v>3.0200000000000001E-3</v>
      </c>
      <c r="J105" s="121">
        <v>1362.3311100000001</v>
      </c>
      <c r="K105" s="121">
        <v>44.64311</v>
      </c>
      <c r="L105" s="121">
        <v>1406.9742200000001</v>
      </c>
      <c r="M105" s="121">
        <v>4085.36454</v>
      </c>
      <c r="N105" s="121">
        <v>141.23898</v>
      </c>
      <c r="O105" s="121">
        <v>4226.6035199999997</v>
      </c>
      <c r="P105" s="121">
        <v>1E-3</v>
      </c>
      <c r="Q105" s="121">
        <v>185.88209000000003</v>
      </c>
      <c r="R105" s="170">
        <v>5633.5807599999998</v>
      </c>
    </row>
    <row r="106" spans="1:18" ht="13.5">
      <c r="A106" s="167"/>
      <c r="B106" s="163" t="s">
        <v>127</v>
      </c>
      <c r="C106" s="163" t="s">
        <v>127</v>
      </c>
      <c r="D106" s="164">
        <v>81293.831439999994</v>
      </c>
      <c r="E106" s="165">
        <v>0</v>
      </c>
      <c r="F106" s="165">
        <v>81293.831439999994</v>
      </c>
      <c r="G106" s="165">
        <v>1.1000000000000001E-3</v>
      </c>
      <c r="H106" s="165">
        <v>0</v>
      </c>
      <c r="I106" s="165">
        <v>1.1000000000000001E-3</v>
      </c>
      <c r="J106" s="165">
        <v>6985.6963099999994</v>
      </c>
      <c r="K106" s="165">
        <v>116.59819</v>
      </c>
      <c r="L106" s="165">
        <v>7102.2945</v>
      </c>
      <c r="M106" s="165">
        <v>13934.167130000002</v>
      </c>
      <c r="N106" s="165">
        <v>41.754220000000004</v>
      </c>
      <c r="O106" s="165">
        <v>13975.921350000002</v>
      </c>
      <c r="P106" s="165">
        <v>5.0000000000000001E-3</v>
      </c>
      <c r="Q106" s="165">
        <v>158.35240999999999</v>
      </c>
      <c r="R106" s="166">
        <v>21078.216950000002</v>
      </c>
    </row>
    <row r="107" spans="1:18" ht="13.5">
      <c r="A107" s="167"/>
      <c r="B107" s="163" t="s">
        <v>263</v>
      </c>
      <c r="C107" s="163" t="s">
        <v>263</v>
      </c>
      <c r="D107" s="164">
        <v>21876.912069999998</v>
      </c>
      <c r="E107" s="165">
        <v>0</v>
      </c>
      <c r="F107" s="165">
        <v>21876.912069999998</v>
      </c>
      <c r="G107" s="165">
        <v>0</v>
      </c>
      <c r="H107" s="165">
        <v>0</v>
      </c>
      <c r="I107" s="165">
        <v>0</v>
      </c>
      <c r="J107" s="165">
        <v>536.97793000000001</v>
      </c>
      <c r="K107" s="165">
        <v>0</v>
      </c>
      <c r="L107" s="165">
        <v>536.97793000000001</v>
      </c>
      <c r="M107" s="165">
        <v>520.53602999999998</v>
      </c>
      <c r="N107" s="165">
        <v>0</v>
      </c>
      <c r="O107" s="165">
        <v>520.53602999999998</v>
      </c>
      <c r="P107" s="165">
        <v>1E-3</v>
      </c>
      <c r="Q107" s="165">
        <v>0</v>
      </c>
      <c r="R107" s="166">
        <v>1057.51396</v>
      </c>
    </row>
    <row r="108" spans="1:18" ht="13.5">
      <c r="A108" s="167"/>
      <c r="B108" s="163" t="s">
        <v>206</v>
      </c>
      <c r="C108" s="163" t="s">
        <v>207</v>
      </c>
      <c r="D108" s="164">
        <v>103290.17409999999</v>
      </c>
      <c r="E108" s="165">
        <v>0</v>
      </c>
      <c r="F108" s="165">
        <v>103290.17409999999</v>
      </c>
      <c r="G108" s="165">
        <v>0</v>
      </c>
      <c r="H108" s="165">
        <v>0</v>
      </c>
      <c r="I108" s="165">
        <v>0</v>
      </c>
      <c r="J108" s="165">
        <v>9286.317939999999</v>
      </c>
      <c r="K108" s="165">
        <v>57.928179999999998</v>
      </c>
      <c r="L108" s="165">
        <v>9344.2461200000016</v>
      </c>
      <c r="M108" s="165">
        <v>21813.935109999999</v>
      </c>
      <c r="N108" s="165">
        <v>32.620740000000005</v>
      </c>
      <c r="O108" s="165">
        <v>21846.555850000001</v>
      </c>
      <c r="P108" s="165">
        <v>5.0000000000000001E-3</v>
      </c>
      <c r="Q108" s="165">
        <v>90.548919999999995</v>
      </c>
      <c r="R108" s="166">
        <v>31190.80197</v>
      </c>
    </row>
    <row r="109" spans="1:18" ht="13.5">
      <c r="A109" s="167"/>
      <c r="B109" s="163" t="s">
        <v>128</v>
      </c>
      <c r="C109" s="163" t="s">
        <v>129</v>
      </c>
      <c r="D109" s="164">
        <v>62691.909840000008</v>
      </c>
      <c r="E109" s="165">
        <v>0</v>
      </c>
      <c r="F109" s="165">
        <v>62691.909840000008</v>
      </c>
      <c r="G109" s="165">
        <v>1E-3</v>
      </c>
      <c r="H109" s="165">
        <v>0</v>
      </c>
      <c r="I109" s="165">
        <v>1E-3</v>
      </c>
      <c r="J109" s="165">
        <v>6223.37428</v>
      </c>
      <c r="K109" s="165">
        <v>118.42477000000001</v>
      </c>
      <c r="L109" s="165">
        <v>6341.7990500000005</v>
      </c>
      <c r="M109" s="165">
        <v>16871.582039999998</v>
      </c>
      <c r="N109" s="165">
        <v>28.129639999999998</v>
      </c>
      <c r="O109" s="165">
        <v>16899.71168</v>
      </c>
      <c r="P109" s="165">
        <v>6.0000000000000001E-3</v>
      </c>
      <c r="Q109" s="165">
        <v>146.55440999999999</v>
      </c>
      <c r="R109" s="166">
        <v>23241.511729999998</v>
      </c>
    </row>
    <row r="110" spans="1:18" ht="13.5">
      <c r="A110" s="167"/>
      <c r="B110" s="167"/>
      <c r="C110" s="168" t="s">
        <v>208</v>
      </c>
      <c r="D110" s="169">
        <v>47573.183360000003</v>
      </c>
      <c r="E110" s="121">
        <v>0</v>
      </c>
      <c r="F110" s="121">
        <v>47573.183360000003</v>
      </c>
      <c r="G110" s="121">
        <v>0</v>
      </c>
      <c r="H110" s="121">
        <v>0</v>
      </c>
      <c r="I110" s="121">
        <v>0</v>
      </c>
      <c r="J110" s="121">
        <v>5562.5682900000002</v>
      </c>
      <c r="K110" s="121">
        <v>297.17955999999998</v>
      </c>
      <c r="L110" s="121">
        <v>5859.7478499999997</v>
      </c>
      <c r="M110" s="121">
        <v>17982.20277</v>
      </c>
      <c r="N110" s="121">
        <v>37.641730000000003</v>
      </c>
      <c r="O110" s="121">
        <v>18019.844499999999</v>
      </c>
      <c r="P110" s="121">
        <v>2E-3</v>
      </c>
      <c r="Q110" s="121">
        <v>334.82128999999998</v>
      </c>
      <c r="R110" s="170">
        <v>23879.592350000003</v>
      </c>
    </row>
    <row r="111" spans="1:18" ht="13.5">
      <c r="A111" s="167"/>
      <c r="B111" s="167"/>
      <c r="C111" s="168" t="s">
        <v>128</v>
      </c>
      <c r="D111" s="169">
        <v>316129.9167</v>
      </c>
      <c r="E111" s="121">
        <v>31.47336</v>
      </c>
      <c r="F111" s="121">
        <v>316161.39006000001</v>
      </c>
      <c r="G111" s="121">
        <v>8.0409999999999995E-2</v>
      </c>
      <c r="H111" s="121">
        <v>0</v>
      </c>
      <c r="I111" s="121">
        <v>8.0409999999999995E-2</v>
      </c>
      <c r="J111" s="121">
        <v>35239.200489999996</v>
      </c>
      <c r="K111" s="121">
        <v>2300.6832399999998</v>
      </c>
      <c r="L111" s="121">
        <v>37539.883729999994</v>
      </c>
      <c r="M111" s="121">
        <v>178171.93927999999</v>
      </c>
      <c r="N111" s="121">
        <v>2968.9386399999999</v>
      </c>
      <c r="O111" s="121">
        <v>181140.87792</v>
      </c>
      <c r="P111" s="121">
        <v>1.4999999999999999E-2</v>
      </c>
      <c r="Q111" s="121">
        <v>5269.6218799999997</v>
      </c>
      <c r="R111" s="170">
        <v>218680.84205999994</v>
      </c>
    </row>
    <row r="112" spans="1:18" ht="13.5">
      <c r="A112" s="167"/>
      <c r="B112" s="167"/>
      <c r="C112" s="168" t="s">
        <v>290</v>
      </c>
      <c r="D112" s="169">
        <v>4804.7096300000003</v>
      </c>
      <c r="E112" s="121">
        <v>0</v>
      </c>
      <c r="F112" s="121">
        <v>4804.7096300000003</v>
      </c>
      <c r="G112" s="121">
        <v>0</v>
      </c>
      <c r="H112" s="121">
        <v>0</v>
      </c>
      <c r="I112" s="121">
        <v>0</v>
      </c>
      <c r="J112" s="121">
        <v>1.8251400000000002</v>
      </c>
      <c r="K112" s="121">
        <v>0</v>
      </c>
      <c r="L112" s="121">
        <v>1.8251400000000002</v>
      </c>
      <c r="M112" s="121">
        <v>0</v>
      </c>
      <c r="N112" s="121">
        <v>0</v>
      </c>
      <c r="O112" s="121">
        <v>0</v>
      </c>
      <c r="P112" s="121">
        <v>1E-3</v>
      </c>
      <c r="Q112" s="121">
        <v>0</v>
      </c>
      <c r="R112" s="170">
        <v>1.8251400000000002</v>
      </c>
    </row>
    <row r="113" spans="1:18" ht="13.5">
      <c r="A113" s="167"/>
      <c r="B113" s="167"/>
      <c r="C113" s="168" t="s">
        <v>209</v>
      </c>
      <c r="D113" s="169">
        <v>7362.1448899999996</v>
      </c>
      <c r="E113" s="121">
        <v>0</v>
      </c>
      <c r="F113" s="121">
        <v>7362.1448899999996</v>
      </c>
      <c r="G113" s="121">
        <v>0</v>
      </c>
      <c r="H113" s="121">
        <v>0</v>
      </c>
      <c r="I113" s="121">
        <v>0</v>
      </c>
      <c r="J113" s="121">
        <v>993.76523999999995</v>
      </c>
      <c r="K113" s="121">
        <v>0</v>
      </c>
      <c r="L113" s="121">
        <v>993.76523999999995</v>
      </c>
      <c r="M113" s="121">
        <v>0</v>
      </c>
      <c r="N113" s="121">
        <v>0</v>
      </c>
      <c r="O113" s="121">
        <v>0</v>
      </c>
      <c r="P113" s="121">
        <v>1E-3</v>
      </c>
      <c r="Q113" s="121">
        <v>0</v>
      </c>
      <c r="R113" s="170">
        <v>993.76523999999995</v>
      </c>
    </row>
    <row r="114" spans="1:18" ht="13.5">
      <c r="A114" s="167"/>
      <c r="B114" s="163" t="s">
        <v>130</v>
      </c>
      <c r="C114" s="163" t="s">
        <v>130</v>
      </c>
      <c r="D114" s="164">
        <v>49653.620729999995</v>
      </c>
      <c r="E114" s="165">
        <v>0</v>
      </c>
      <c r="F114" s="165">
        <v>49653.620729999995</v>
      </c>
      <c r="G114" s="165">
        <v>5.4549999999999994E-2</v>
      </c>
      <c r="H114" s="165">
        <v>0</v>
      </c>
      <c r="I114" s="165">
        <v>5.4549999999999994E-2</v>
      </c>
      <c r="J114" s="165">
        <v>9497.3790600000011</v>
      </c>
      <c r="K114" s="165">
        <v>4.3687300000000002</v>
      </c>
      <c r="L114" s="165">
        <v>9501.7477899999994</v>
      </c>
      <c r="M114" s="165">
        <v>7012.7559099999989</v>
      </c>
      <c r="N114" s="165">
        <v>70.425339999999991</v>
      </c>
      <c r="O114" s="165">
        <v>7083.1812499999996</v>
      </c>
      <c r="P114" s="165">
        <v>5.0000000000000001E-3</v>
      </c>
      <c r="Q114" s="165">
        <v>74.794069999999991</v>
      </c>
      <c r="R114" s="166">
        <v>16584.98359</v>
      </c>
    </row>
    <row r="115" spans="1:18" ht="13.5">
      <c r="A115" s="167"/>
      <c r="B115" s="163" t="s">
        <v>291</v>
      </c>
      <c r="C115" s="163" t="s">
        <v>291</v>
      </c>
      <c r="D115" s="164">
        <v>2953.6924599999998</v>
      </c>
      <c r="E115" s="165">
        <v>0</v>
      </c>
      <c r="F115" s="165">
        <v>2953.6924599999998</v>
      </c>
      <c r="G115" s="165">
        <v>0</v>
      </c>
      <c r="H115" s="165">
        <v>0</v>
      </c>
      <c r="I115" s="165">
        <v>0</v>
      </c>
      <c r="J115" s="165">
        <v>8.0088399999999993</v>
      </c>
      <c r="K115" s="165">
        <v>0</v>
      </c>
      <c r="L115" s="165">
        <v>8.0088399999999993</v>
      </c>
      <c r="M115" s="165">
        <v>0</v>
      </c>
      <c r="N115" s="165">
        <v>0</v>
      </c>
      <c r="O115" s="165">
        <v>0</v>
      </c>
      <c r="P115" s="165">
        <v>1E-3</v>
      </c>
      <c r="Q115" s="165">
        <v>0</v>
      </c>
      <c r="R115" s="166">
        <v>8.0088399999999993</v>
      </c>
    </row>
    <row r="116" spans="1:18" ht="13.5">
      <c r="A116" s="167"/>
      <c r="B116" s="163" t="s">
        <v>264</v>
      </c>
      <c r="C116" s="163" t="s">
        <v>264</v>
      </c>
      <c r="D116" s="164">
        <v>9466.3170200000004</v>
      </c>
      <c r="E116" s="165">
        <v>0</v>
      </c>
      <c r="F116" s="165">
        <v>9466.3170200000004</v>
      </c>
      <c r="G116" s="165">
        <v>0</v>
      </c>
      <c r="H116" s="165">
        <v>0</v>
      </c>
      <c r="I116" s="165">
        <v>0</v>
      </c>
      <c r="J116" s="165">
        <v>737.68557999999996</v>
      </c>
      <c r="K116" s="165">
        <v>0.13295999999999999</v>
      </c>
      <c r="L116" s="165">
        <v>737.81853999999998</v>
      </c>
      <c r="M116" s="165">
        <v>2850.0137400000003</v>
      </c>
      <c r="N116" s="165">
        <v>29.76193</v>
      </c>
      <c r="O116" s="165">
        <v>2879.77567</v>
      </c>
      <c r="P116" s="165">
        <v>1E-3</v>
      </c>
      <c r="Q116" s="165">
        <v>29.89489</v>
      </c>
      <c r="R116" s="166">
        <v>3617.5942099999997</v>
      </c>
    </row>
    <row r="117" spans="1:18" ht="13.5">
      <c r="A117" s="167"/>
      <c r="B117" s="163" t="s">
        <v>265</v>
      </c>
      <c r="C117" s="163" t="s">
        <v>266</v>
      </c>
      <c r="D117" s="164">
        <v>33575.876600000003</v>
      </c>
      <c r="E117" s="165">
        <v>0</v>
      </c>
      <c r="F117" s="165">
        <v>33575.876600000003</v>
      </c>
      <c r="G117" s="165">
        <v>0</v>
      </c>
      <c r="H117" s="165">
        <v>0</v>
      </c>
      <c r="I117" s="165">
        <v>0</v>
      </c>
      <c r="J117" s="165">
        <v>1166.81925</v>
      </c>
      <c r="K117" s="165">
        <v>2.72729</v>
      </c>
      <c r="L117" s="165">
        <v>1169.54654</v>
      </c>
      <c r="M117" s="165">
        <v>1556.2767099999999</v>
      </c>
      <c r="N117" s="165">
        <v>0</v>
      </c>
      <c r="O117" s="165">
        <v>1556.2767099999999</v>
      </c>
      <c r="P117" s="165">
        <v>1E-3</v>
      </c>
      <c r="Q117" s="165">
        <v>2.72729</v>
      </c>
      <c r="R117" s="166">
        <v>2725.8232499999999</v>
      </c>
    </row>
    <row r="118" spans="1:18" ht="13.5">
      <c r="A118" s="167"/>
      <c r="B118" s="167"/>
      <c r="C118" s="168" t="s">
        <v>267</v>
      </c>
      <c r="D118" s="169">
        <v>15271.22453</v>
      </c>
      <c r="E118" s="121">
        <v>0</v>
      </c>
      <c r="F118" s="121">
        <v>15271.22453</v>
      </c>
      <c r="G118" s="121">
        <v>0</v>
      </c>
      <c r="H118" s="121">
        <v>0</v>
      </c>
      <c r="I118" s="121">
        <v>0</v>
      </c>
      <c r="J118" s="121">
        <v>844.43521999999996</v>
      </c>
      <c r="K118" s="121">
        <v>5.7599999999999995E-3</v>
      </c>
      <c r="L118" s="121">
        <v>844.44097999999997</v>
      </c>
      <c r="M118" s="121">
        <v>936.88184999999999</v>
      </c>
      <c r="N118" s="121">
        <v>0</v>
      </c>
      <c r="O118" s="121">
        <v>936.88184999999999</v>
      </c>
      <c r="P118" s="121">
        <v>1E-3</v>
      </c>
      <c r="Q118" s="121">
        <v>5.7599999999999995E-3</v>
      </c>
      <c r="R118" s="170">
        <v>1781.3228300000001</v>
      </c>
    </row>
    <row r="119" spans="1:18" ht="13.5">
      <c r="A119" s="163" t="s">
        <v>815</v>
      </c>
      <c r="B119" s="171"/>
      <c r="C119" s="171"/>
      <c r="D119" s="164">
        <v>795211.55176000006</v>
      </c>
      <c r="E119" s="165">
        <v>31.47336</v>
      </c>
      <c r="F119" s="165">
        <v>795243.02512000001</v>
      </c>
      <c r="G119" s="165">
        <v>0.14007999999999998</v>
      </c>
      <c r="H119" s="165">
        <v>0</v>
      </c>
      <c r="I119" s="165">
        <v>0.14007999999999998</v>
      </c>
      <c r="J119" s="165">
        <v>81698.795509999996</v>
      </c>
      <c r="K119" s="165">
        <v>2944.3324099999995</v>
      </c>
      <c r="L119" s="165">
        <v>84643.127919999999</v>
      </c>
      <c r="M119" s="165">
        <v>269069.76011999999</v>
      </c>
      <c r="N119" s="165">
        <v>3350.5112199999999</v>
      </c>
      <c r="O119" s="165">
        <v>272420.27133999998</v>
      </c>
      <c r="P119" s="165">
        <v>4.9000000000000002E-2</v>
      </c>
      <c r="Q119" s="165">
        <v>6294.8436300000003</v>
      </c>
      <c r="R119" s="166">
        <v>357063.53933999984</v>
      </c>
    </row>
    <row r="120" spans="1:18" ht="13.5">
      <c r="A120" s="163" t="s">
        <v>15</v>
      </c>
      <c r="B120" s="163" t="s">
        <v>131</v>
      </c>
      <c r="C120" s="163" t="s">
        <v>131</v>
      </c>
      <c r="D120" s="164">
        <v>327109.65192000003</v>
      </c>
      <c r="E120" s="165">
        <v>7.8918999999999997</v>
      </c>
      <c r="F120" s="165">
        <v>327117.54382000002</v>
      </c>
      <c r="G120" s="165">
        <v>413.74069000000003</v>
      </c>
      <c r="H120" s="165">
        <v>0</v>
      </c>
      <c r="I120" s="165">
        <v>413.74069000000003</v>
      </c>
      <c r="J120" s="165">
        <v>19333.929609999999</v>
      </c>
      <c r="K120" s="165">
        <v>275.64397000000002</v>
      </c>
      <c r="L120" s="165">
        <v>19609.57358</v>
      </c>
      <c r="M120" s="165">
        <v>31892.138360000001</v>
      </c>
      <c r="N120" s="165">
        <v>554.33374000000003</v>
      </c>
      <c r="O120" s="165">
        <v>32446.472099999999</v>
      </c>
      <c r="P120" s="165">
        <v>1.7000000000000001E-2</v>
      </c>
      <c r="Q120" s="165">
        <v>829.97771000000012</v>
      </c>
      <c r="R120" s="166">
        <v>52469.786370000002</v>
      </c>
    </row>
    <row r="121" spans="1:18" ht="13.5">
      <c r="A121" s="167"/>
      <c r="B121" s="167"/>
      <c r="C121" s="168" t="s">
        <v>132</v>
      </c>
      <c r="D121" s="169">
        <v>91995.715479999984</v>
      </c>
      <c r="E121" s="121">
        <v>0</v>
      </c>
      <c r="F121" s="121">
        <v>91995.715479999984</v>
      </c>
      <c r="G121" s="121">
        <v>0.11937</v>
      </c>
      <c r="H121" s="121">
        <v>0</v>
      </c>
      <c r="I121" s="121">
        <v>0.11937</v>
      </c>
      <c r="J121" s="121">
        <v>5734.5924400000004</v>
      </c>
      <c r="K121" s="121">
        <v>29.6479</v>
      </c>
      <c r="L121" s="121">
        <v>5764.2403400000003</v>
      </c>
      <c r="M121" s="121">
        <v>2390.1394599999999</v>
      </c>
      <c r="N121" s="121">
        <v>46.808459999999997</v>
      </c>
      <c r="O121" s="121">
        <v>2436.9479200000001</v>
      </c>
      <c r="P121" s="121">
        <v>3.0000000000000001E-3</v>
      </c>
      <c r="Q121" s="121">
        <v>76.456360000000004</v>
      </c>
      <c r="R121" s="170">
        <v>8201.3076299999993</v>
      </c>
    </row>
    <row r="122" spans="1:18" ht="13.5">
      <c r="A122" s="167"/>
      <c r="B122" s="167"/>
      <c r="C122" s="168" t="s">
        <v>143</v>
      </c>
      <c r="D122" s="169">
        <v>14300.623460000001</v>
      </c>
      <c r="E122" s="121">
        <v>0</v>
      </c>
      <c r="F122" s="121">
        <v>14300.623460000001</v>
      </c>
      <c r="G122" s="121">
        <v>0</v>
      </c>
      <c r="H122" s="121">
        <v>0</v>
      </c>
      <c r="I122" s="121">
        <v>0</v>
      </c>
      <c r="J122" s="121">
        <v>1631.74118</v>
      </c>
      <c r="K122" s="121">
        <v>0</v>
      </c>
      <c r="L122" s="121">
        <v>1631.74118</v>
      </c>
      <c r="M122" s="121">
        <v>8.0579999999999999E-2</v>
      </c>
      <c r="N122" s="121">
        <v>0</v>
      </c>
      <c r="O122" s="121">
        <v>8.0579999999999999E-2</v>
      </c>
      <c r="P122" s="121">
        <v>1E-3</v>
      </c>
      <c r="Q122" s="121">
        <v>0</v>
      </c>
      <c r="R122" s="170">
        <v>1631.82176</v>
      </c>
    </row>
    <row r="123" spans="1:18" ht="13.5">
      <c r="A123" s="167"/>
      <c r="B123" s="163" t="s">
        <v>15</v>
      </c>
      <c r="C123" s="163" t="s">
        <v>15</v>
      </c>
      <c r="D123" s="164">
        <v>35142.892850000004</v>
      </c>
      <c r="E123" s="165">
        <v>0</v>
      </c>
      <c r="F123" s="165">
        <v>35142.892850000004</v>
      </c>
      <c r="G123" s="165">
        <v>3.7400000000000003E-3</v>
      </c>
      <c r="H123" s="165">
        <v>0</v>
      </c>
      <c r="I123" s="165">
        <v>3.7400000000000003E-3</v>
      </c>
      <c r="J123" s="165">
        <v>2612.5936700000002</v>
      </c>
      <c r="K123" s="165">
        <v>3.5048499999999998</v>
      </c>
      <c r="L123" s="165">
        <v>2616.09852</v>
      </c>
      <c r="M123" s="165">
        <v>1808.59826</v>
      </c>
      <c r="N123" s="165">
        <v>3.4300000000000003E-3</v>
      </c>
      <c r="O123" s="165">
        <v>1808.60169</v>
      </c>
      <c r="P123" s="165">
        <v>3.0000000000000001E-3</v>
      </c>
      <c r="Q123" s="165">
        <v>3.5082799999999996</v>
      </c>
      <c r="R123" s="166">
        <v>4424.7039500000001</v>
      </c>
    </row>
    <row r="124" spans="1:18" ht="13.5">
      <c r="A124" s="167"/>
      <c r="B124" s="167"/>
      <c r="C124" s="168" t="s">
        <v>210</v>
      </c>
      <c r="D124" s="169">
        <v>25416.02461</v>
      </c>
      <c r="E124" s="121">
        <v>0</v>
      </c>
      <c r="F124" s="121">
        <v>25416.02461</v>
      </c>
      <c r="G124" s="121">
        <v>0</v>
      </c>
      <c r="H124" s="121">
        <v>0</v>
      </c>
      <c r="I124" s="121">
        <v>0</v>
      </c>
      <c r="J124" s="121">
        <v>2118.3353499999998</v>
      </c>
      <c r="K124" s="121">
        <v>3.8089999999999999E-2</v>
      </c>
      <c r="L124" s="121">
        <v>2118.3734399999998</v>
      </c>
      <c r="M124" s="121">
        <v>1172.5281</v>
      </c>
      <c r="N124" s="121">
        <v>0</v>
      </c>
      <c r="O124" s="121">
        <v>1172.5281</v>
      </c>
      <c r="P124" s="121">
        <v>2E-3</v>
      </c>
      <c r="Q124" s="121">
        <v>3.8089999999999999E-2</v>
      </c>
      <c r="R124" s="170">
        <v>3290.9015399999998</v>
      </c>
    </row>
    <row r="125" spans="1:18" ht="13.5">
      <c r="A125" s="167"/>
      <c r="B125" s="167"/>
      <c r="C125" s="168" t="s">
        <v>292</v>
      </c>
      <c r="D125" s="169">
        <v>1570.79546</v>
      </c>
      <c r="E125" s="121">
        <v>0</v>
      </c>
      <c r="F125" s="121">
        <v>1570.79546</v>
      </c>
      <c r="G125" s="121">
        <v>0</v>
      </c>
      <c r="H125" s="121">
        <v>0</v>
      </c>
      <c r="I125" s="121">
        <v>0</v>
      </c>
      <c r="J125" s="121">
        <v>9.4560000000000005E-2</v>
      </c>
      <c r="K125" s="121">
        <v>0</v>
      </c>
      <c r="L125" s="121">
        <v>9.4560000000000005E-2</v>
      </c>
      <c r="M125" s="121">
        <v>0</v>
      </c>
      <c r="N125" s="121">
        <v>0</v>
      </c>
      <c r="O125" s="121">
        <v>0</v>
      </c>
      <c r="P125" s="121">
        <v>1E-3</v>
      </c>
      <c r="Q125" s="121">
        <v>0</v>
      </c>
      <c r="R125" s="170">
        <v>9.4560000000000005E-2</v>
      </c>
    </row>
    <row r="126" spans="1:18" ht="13.5">
      <c r="A126" s="167"/>
      <c r="B126" s="167"/>
      <c r="C126" s="168" t="s">
        <v>268</v>
      </c>
      <c r="D126" s="169">
        <v>8847.5457200000001</v>
      </c>
      <c r="E126" s="121">
        <v>0</v>
      </c>
      <c r="F126" s="121">
        <v>8847.5457200000001</v>
      </c>
      <c r="G126" s="121">
        <v>0</v>
      </c>
      <c r="H126" s="121">
        <v>0</v>
      </c>
      <c r="I126" s="121">
        <v>0</v>
      </c>
      <c r="J126" s="121">
        <v>386.14904999999999</v>
      </c>
      <c r="K126" s="121">
        <v>3.8000000000000002E-4</v>
      </c>
      <c r="L126" s="121">
        <v>386.14943</v>
      </c>
      <c r="M126" s="121">
        <v>362.85753000000005</v>
      </c>
      <c r="N126" s="121">
        <v>0</v>
      </c>
      <c r="O126" s="121">
        <v>362.85753000000005</v>
      </c>
      <c r="P126" s="121">
        <v>1E-3</v>
      </c>
      <c r="Q126" s="121">
        <v>3.8000000000000002E-4</v>
      </c>
      <c r="R126" s="170">
        <v>749.00695999999994</v>
      </c>
    </row>
    <row r="127" spans="1:18" ht="13.5">
      <c r="A127" s="167"/>
      <c r="B127" s="163" t="s">
        <v>211</v>
      </c>
      <c r="C127" s="163" t="s">
        <v>204</v>
      </c>
      <c r="D127" s="164">
        <v>4132.5368699999999</v>
      </c>
      <c r="E127" s="165">
        <v>0</v>
      </c>
      <c r="F127" s="165">
        <v>4132.5368699999999</v>
      </c>
      <c r="G127" s="165">
        <v>0</v>
      </c>
      <c r="H127" s="165">
        <v>0</v>
      </c>
      <c r="I127" s="165">
        <v>0</v>
      </c>
      <c r="J127" s="165">
        <v>7.2100000000000003E-3</v>
      </c>
      <c r="K127" s="165">
        <v>0</v>
      </c>
      <c r="L127" s="165">
        <v>7.2100000000000003E-3</v>
      </c>
      <c r="M127" s="165">
        <v>0</v>
      </c>
      <c r="N127" s="165">
        <v>0</v>
      </c>
      <c r="O127" s="165">
        <v>0</v>
      </c>
      <c r="P127" s="165">
        <v>1E-3</v>
      </c>
      <c r="Q127" s="165">
        <v>0</v>
      </c>
      <c r="R127" s="166">
        <v>7.2100000000000003E-3</v>
      </c>
    </row>
    <row r="128" spans="1:18" ht="13.5">
      <c r="A128" s="167"/>
      <c r="B128" s="167"/>
      <c r="C128" s="168" t="s">
        <v>211</v>
      </c>
      <c r="D128" s="169">
        <v>12527.94924</v>
      </c>
      <c r="E128" s="121">
        <v>0</v>
      </c>
      <c r="F128" s="121">
        <v>12527.94924</v>
      </c>
      <c r="G128" s="121">
        <v>0</v>
      </c>
      <c r="H128" s="121">
        <v>0</v>
      </c>
      <c r="I128" s="121">
        <v>0</v>
      </c>
      <c r="J128" s="121">
        <v>1881.3423300000002</v>
      </c>
      <c r="K128" s="121">
        <v>0</v>
      </c>
      <c r="L128" s="121">
        <v>1881.3423300000002</v>
      </c>
      <c r="M128" s="121">
        <v>543.24235999999996</v>
      </c>
      <c r="N128" s="121">
        <v>3.177E-2</v>
      </c>
      <c r="O128" s="121">
        <v>543.27413000000001</v>
      </c>
      <c r="P128" s="121">
        <v>1E-3</v>
      </c>
      <c r="Q128" s="121">
        <v>3.177E-2</v>
      </c>
      <c r="R128" s="170">
        <v>2424.6164600000002</v>
      </c>
    </row>
    <row r="129" spans="1:18" ht="13.5">
      <c r="A129" s="163" t="s">
        <v>816</v>
      </c>
      <c r="B129" s="171"/>
      <c r="C129" s="171"/>
      <c r="D129" s="164">
        <v>521043.73561000003</v>
      </c>
      <c r="E129" s="165">
        <v>7.8918999999999997</v>
      </c>
      <c r="F129" s="165">
        <v>521051.62750999996</v>
      </c>
      <c r="G129" s="165">
        <v>413.86379999999997</v>
      </c>
      <c r="H129" s="165">
        <v>0</v>
      </c>
      <c r="I129" s="165">
        <v>413.86379999999997</v>
      </c>
      <c r="J129" s="165">
        <v>33698.785400000001</v>
      </c>
      <c r="K129" s="165">
        <v>308.83519000000007</v>
      </c>
      <c r="L129" s="165">
        <v>34007.620590000006</v>
      </c>
      <c r="M129" s="165">
        <v>38169.584649999997</v>
      </c>
      <c r="N129" s="165">
        <v>601.17740000000003</v>
      </c>
      <c r="O129" s="165">
        <v>38770.762049999998</v>
      </c>
      <c r="P129" s="165">
        <v>0.03</v>
      </c>
      <c r="Q129" s="165">
        <v>910.01259000000005</v>
      </c>
      <c r="R129" s="166">
        <v>73192.246439999988</v>
      </c>
    </row>
    <row r="130" spans="1:18" ht="13.5">
      <c r="A130" s="163" t="s">
        <v>16</v>
      </c>
      <c r="B130" s="163" t="s">
        <v>133</v>
      </c>
      <c r="C130" s="163" t="s">
        <v>133</v>
      </c>
      <c r="D130" s="164">
        <v>53943.941449999998</v>
      </c>
      <c r="E130" s="165">
        <v>0</v>
      </c>
      <c r="F130" s="165">
        <v>53943.941449999998</v>
      </c>
      <c r="G130" s="165">
        <v>1.9499999999999999E-3</v>
      </c>
      <c r="H130" s="165">
        <v>0</v>
      </c>
      <c r="I130" s="165">
        <v>1.9499999999999999E-3</v>
      </c>
      <c r="J130" s="165">
        <v>2618.6978300000001</v>
      </c>
      <c r="K130" s="165">
        <v>86.74208999999999</v>
      </c>
      <c r="L130" s="165">
        <v>2705.4399199999998</v>
      </c>
      <c r="M130" s="165">
        <v>3568.5557899999999</v>
      </c>
      <c r="N130" s="165">
        <v>44.612349999999999</v>
      </c>
      <c r="O130" s="165">
        <v>3613.1681400000002</v>
      </c>
      <c r="P130" s="165">
        <v>5.0000000000000001E-3</v>
      </c>
      <c r="Q130" s="165">
        <v>131.35444000000001</v>
      </c>
      <c r="R130" s="166">
        <v>6318.6100100000003</v>
      </c>
    </row>
    <row r="131" spans="1:18" ht="13.5">
      <c r="A131" s="167"/>
      <c r="B131" s="163" t="s">
        <v>134</v>
      </c>
      <c r="C131" s="163" t="s">
        <v>269</v>
      </c>
      <c r="D131" s="164">
        <v>36075.40438</v>
      </c>
      <c r="E131" s="165">
        <v>0</v>
      </c>
      <c r="F131" s="165">
        <v>36075.40438</v>
      </c>
      <c r="G131" s="165">
        <v>0</v>
      </c>
      <c r="H131" s="165">
        <v>0</v>
      </c>
      <c r="I131" s="165">
        <v>0</v>
      </c>
      <c r="J131" s="165">
        <v>3465.0857299999993</v>
      </c>
      <c r="K131" s="165">
        <v>98.097580000000008</v>
      </c>
      <c r="L131" s="165">
        <v>3563.1833100000003</v>
      </c>
      <c r="M131" s="165">
        <v>5430.5441100000007</v>
      </c>
      <c r="N131" s="165">
        <v>25.748810000000002</v>
      </c>
      <c r="O131" s="165">
        <v>5456.2929199999999</v>
      </c>
      <c r="P131" s="165">
        <v>3.0000000000000001E-3</v>
      </c>
      <c r="Q131" s="165">
        <v>123.84639</v>
      </c>
      <c r="R131" s="166">
        <v>9019.4762300000002</v>
      </c>
    </row>
    <row r="132" spans="1:18" ht="13.5">
      <c r="A132" s="167"/>
      <c r="B132" s="167"/>
      <c r="C132" s="168" t="s">
        <v>212</v>
      </c>
      <c r="D132" s="169">
        <v>16914.741249999999</v>
      </c>
      <c r="E132" s="121">
        <v>0</v>
      </c>
      <c r="F132" s="121">
        <v>16914.741249999999</v>
      </c>
      <c r="G132" s="121">
        <v>0</v>
      </c>
      <c r="H132" s="121">
        <v>0</v>
      </c>
      <c r="I132" s="121">
        <v>0</v>
      </c>
      <c r="J132" s="121">
        <v>3420.56493</v>
      </c>
      <c r="K132" s="121">
        <v>57.553629999999998</v>
      </c>
      <c r="L132" s="121">
        <v>3478.1185599999999</v>
      </c>
      <c r="M132" s="121">
        <v>4162.3627999999999</v>
      </c>
      <c r="N132" s="121">
        <v>155.88135999999997</v>
      </c>
      <c r="O132" s="121">
        <v>4318.2441600000002</v>
      </c>
      <c r="P132" s="121">
        <v>2E-3</v>
      </c>
      <c r="Q132" s="121">
        <v>213.43499</v>
      </c>
      <c r="R132" s="170">
        <v>7796.3627200000001</v>
      </c>
    </row>
    <row r="133" spans="1:18" ht="13.5">
      <c r="A133" s="167"/>
      <c r="B133" s="167"/>
      <c r="C133" s="168" t="s">
        <v>135</v>
      </c>
      <c r="D133" s="169">
        <v>58570.634410000013</v>
      </c>
      <c r="E133" s="121">
        <v>0</v>
      </c>
      <c r="F133" s="121">
        <v>58570.634410000013</v>
      </c>
      <c r="G133" s="121">
        <v>3.5E-4</v>
      </c>
      <c r="H133" s="121">
        <v>0</v>
      </c>
      <c r="I133" s="121">
        <v>3.5E-4</v>
      </c>
      <c r="J133" s="121">
        <v>7636.6781300000011</v>
      </c>
      <c r="K133" s="121">
        <v>524.68978000000004</v>
      </c>
      <c r="L133" s="121">
        <v>8161.3679099999999</v>
      </c>
      <c r="M133" s="121">
        <v>7733.7650999999996</v>
      </c>
      <c r="N133" s="121">
        <v>288.33666999999997</v>
      </c>
      <c r="O133" s="121">
        <v>8022.1017699999993</v>
      </c>
      <c r="P133" s="121">
        <v>4.0000000000000001E-3</v>
      </c>
      <c r="Q133" s="121">
        <v>813.02644999999995</v>
      </c>
      <c r="R133" s="170">
        <v>16183.470029999999</v>
      </c>
    </row>
    <row r="134" spans="1:18" ht="13.5">
      <c r="A134" s="167"/>
      <c r="B134" s="163" t="s">
        <v>136</v>
      </c>
      <c r="C134" s="163" t="s">
        <v>136</v>
      </c>
      <c r="D134" s="164">
        <v>60413.093280000001</v>
      </c>
      <c r="E134" s="165">
        <v>0</v>
      </c>
      <c r="F134" s="165">
        <v>60413.093280000001</v>
      </c>
      <c r="G134" s="165">
        <v>1.0200000000000001E-3</v>
      </c>
      <c r="H134" s="165">
        <v>0</v>
      </c>
      <c r="I134" s="165">
        <v>1.0200000000000001E-3</v>
      </c>
      <c r="J134" s="165">
        <v>6450.7121100000004</v>
      </c>
      <c r="K134" s="165">
        <v>131.36562000000001</v>
      </c>
      <c r="L134" s="165">
        <v>6582.0777299999991</v>
      </c>
      <c r="M134" s="165">
        <v>4700.7645599999996</v>
      </c>
      <c r="N134" s="165">
        <v>440.91695999999996</v>
      </c>
      <c r="O134" s="165">
        <v>5141.6815199999992</v>
      </c>
      <c r="P134" s="165">
        <v>6.0000000000000001E-3</v>
      </c>
      <c r="Q134" s="165">
        <v>572.28257999999994</v>
      </c>
      <c r="R134" s="166">
        <v>11723.760270000001</v>
      </c>
    </row>
    <row r="135" spans="1:18" ht="13.5">
      <c r="A135" s="167"/>
      <c r="B135" s="167"/>
      <c r="C135" s="168" t="s">
        <v>293</v>
      </c>
      <c r="D135" s="169">
        <v>192.81470000000002</v>
      </c>
      <c r="E135" s="121">
        <v>0</v>
      </c>
      <c r="F135" s="121">
        <v>192.81470000000002</v>
      </c>
      <c r="G135" s="121">
        <v>0</v>
      </c>
      <c r="H135" s="121">
        <v>0</v>
      </c>
      <c r="I135" s="121">
        <v>0</v>
      </c>
      <c r="J135" s="121">
        <v>0</v>
      </c>
      <c r="K135" s="121">
        <v>0</v>
      </c>
      <c r="L135" s="121">
        <v>0</v>
      </c>
      <c r="M135" s="121">
        <v>0</v>
      </c>
      <c r="N135" s="121">
        <v>0</v>
      </c>
      <c r="O135" s="121">
        <v>0</v>
      </c>
      <c r="P135" s="121">
        <v>1E-3</v>
      </c>
      <c r="Q135" s="121">
        <v>0</v>
      </c>
      <c r="R135" s="170">
        <v>0</v>
      </c>
    </row>
    <row r="136" spans="1:18" ht="13.5">
      <c r="A136" s="167"/>
      <c r="B136" s="163" t="s">
        <v>137</v>
      </c>
      <c r="C136" s="163" t="s">
        <v>138</v>
      </c>
      <c r="D136" s="164">
        <v>88506.548510000008</v>
      </c>
      <c r="E136" s="165">
        <v>0</v>
      </c>
      <c r="F136" s="165">
        <v>88506.548510000008</v>
      </c>
      <c r="G136" s="165">
        <v>0.38904</v>
      </c>
      <c r="H136" s="165">
        <v>0</v>
      </c>
      <c r="I136" s="165">
        <v>0.38904</v>
      </c>
      <c r="J136" s="165">
        <v>6245.6459799999993</v>
      </c>
      <c r="K136" s="165">
        <v>156.62381999999999</v>
      </c>
      <c r="L136" s="165">
        <v>6402.2698</v>
      </c>
      <c r="M136" s="165">
        <v>15224.94887</v>
      </c>
      <c r="N136" s="165">
        <v>97.221819999999994</v>
      </c>
      <c r="O136" s="165">
        <v>15322.170690000001</v>
      </c>
      <c r="P136" s="165">
        <v>6.0000000000000001E-3</v>
      </c>
      <c r="Q136" s="165">
        <v>253.84564</v>
      </c>
      <c r="R136" s="166">
        <v>21724.829529999999</v>
      </c>
    </row>
    <row r="137" spans="1:18" ht="13.5">
      <c r="A137" s="167"/>
      <c r="B137" s="163" t="s">
        <v>16</v>
      </c>
      <c r="C137" s="163" t="s">
        <v>139</v>
      </c>
      <c r="D137" s="164">
        <v>428302.42330999993</v>
      </c>
      <c r="E137" s="165">
        <v>29.4329</v>
      </c>
      <c r="F137" s="165">
        <v>428331.85620999994</v>
      </c>
      <c r="G137" s="165">
        <v>0.32668999999999998</v>
      </c>
      <c r="H137" s="165">
        <v>0</v>
      </c>
      <c r="I137" s="165">
        <v>0.32668999999999998</v>
      </c>
      <c r="J137" s="165">
        <v>28877.652470000001</v>
      </c>
      <c r="K137" s="165">
        <v>306.18283000000008</v>
      </c>
      <c r="L137" s="165">
        <v>29183.835299999999</v>
      </c>
      <c r="M137" s="165">
        <v>67150.484180000014</v>
      </c>
      <c r="N137" s="165">
        <v>224.48756999999998</v>
      </c>
      <c r="O137" s="165">
        <v>67374.971749999997</v>
      </c>
      <c r="P137" s="165">
        <v>2.1000000000000001E-2</v>
      </c>
      <c r="Q137" s="165">
        <v>530.67039999999997</v>
      </c>
      <c r="R137" s="166">
        <v>96559.13373999999</v>
      </c>
    </row>
    <row r="138" spans="1:18" ht="13.5">
      <c r="A138" s="167"/>
      <c r="B138" s="167"/>
      <c r="C138" s="168" t="s">
        <v>140</v>
      </c>
      <c r="D138" s="169">
        <v>101892.69301999999</v>
      </c>
      <c r="E138" s="121">
        <v>0</v>
      </c>
      <c r="F138" s="121">
        <v>101892.69301999999</v>
      </c>
      <c r="G138" s="121">
        <v>1.439E-2</v>
      </c>
      <c r="H138" s="121">
        <v>0</v>
      </c>
      <c r="I138" s="121">
        <v>1.439E-2</v>
      </c>
      <c r="J138" s="121">
        <v>7105.9502700000003</v>
      </c>
      <c r="K138" s="121">
        <v>23.384019999999996</v>
      </c>
      <c r="L138" s="121">
        <v>7129.3342899999998</v>
      </c>
      <c r="M138" s="121">
        <v>16271.352269999999</v>
      </c>
      <c r="N138" s="121">
        <v>11.334239999999999</v>
      </c>
      <c r="O138" s="121">
        <v>16282.68651</v>
      </c>
      <c r="P138" s="121">
        <v>6.0000000000000001E-3</v>
      </c>
      <c r="Q138" s="121">
        <v>34.718260000000001</v>
      </c>
      <c r="R138" s="170">
        <v>23412.035190000002</v>
      </c>
    </row>
    <row r="139" spans="1:18" ht="13.5">
      <c r="A139" s="167"/>
      <c r="B139" s="167"/>
      <c r="C139" s="168" t="s">
        <v>141</v>
      </c>
      <c r="D139" s="169">
        <v>240454.67769000004</v>
      </c>
      <c r="E139" s="121">
        <v>0</v>
      </c>
      <c r="F139" s="121">
        <v>240454.67769000004</v>
      </c>
      <c r="G139" s="121">
        <v>6.9000000000000008E-3</v>
      </c>
      <c r="H139" s="121">
        <v>0</v>
      </c>
      <c r="I139" s="121">
        <v>6.9000000000000008E-3</v>
      </c>
      <c r="J139" s="121">
        <v>30105.925840000004</v>
      </c>
      <c r="K139" s="121">
        <v>278.22740000000005</v>
      </c>
      <c r="L139" s="121">
        <v>30384.153240000003</v>
      </c>
      <c r="M139" s="121">
        <v>63704.33178</v>
      </c>
      <c r="N139" s="121">
        <v>519.80274999999995</v>
      </c>
      <c r="O139" s="121">
        <v>64224.13453000001</v>
      </c>
      <c r="P139" s="121">
        <v>0.01</v>
      </c>
      <c r="Q139" s="121">
        <v>798.03015000000005</v>
      </c>
      <c r="R139" s="170">
        <v>94608.294670000003</v>
      </c>
    </row>
    <row r="140" spans="1:18" ht="13.5">
      <c r="A140" s="167"/>
      <c r="B140" s="167"/>
      <c r="C140" s="168" t="s">
        <v>142</v>
      </c>
      <c r="D140" s="169">
        <v>91616.158920000002</v>
      </c>
      <c r="E140" s="121">
        <v>0</v>
      </c>
      <c r="F140" s="121">
        <v>91616.158920000002</v>
      </c>
      <c r="G140" s="121">
        <v>1.22725</v>
      </c>
      <c r="H140" s="121">
        <v>0</v>
      </c>
      <c r="I140" s="121">
        <v>1.22725</v>
      </c>
      <c r="J140" s="121">
        <v>11303.218000000001</v>
      </c>
      <c r="K140" s="121">
        <v>291.89952</v>
      </c>
      <c r="L140" s="121">
        <v>11595.11752</v>
      </c>
      <c r="M140" s="121">
        <v>23259.946039999999</v>
      </c>
      <c r="N140" s="121">
        <v>2044.90083</v>
      </c>
      <c r="O140" s="121">
        <v>25304.846870000001</v>
      </c>
      <c r="P140" s="121">
        <v>4.0000000000000001E-3</v>
      </c>
      <c r="Q140" s="121">
        <v>2336.80035</v>
      </c>
      <c r="R140" s="170">
        <v>36901.191639999997</v>
      </c>
    </row>
    <row r="141" spans="1:18" ht="13.5">
      <c r="A141" s="167"/>
      <c r="B141" s="167"/>
      <c r="C141" s="168" t="s">
        <v>299</v>
      </c>
      <c r="D141" s="169">
        <v>8619.8750299999992</v>
      </c>
      <c r="E141" s="121">
        <v>0</v>
      </c>
      <c r="F141" s="121">
        <v>8619.8750299999992</v>
      </c>
      <c r="G141" s="121">
        <v>0</v>
      </c>
      <c r="H141" s="121">
        <v>0</v>
      </c>
      <c r="I141" s="121">
        <v>0</v>
      </c>
      <c r="J141" s="121">
        <v>7302.1014000000005</v>
      </c>
      <c r="K141" s="121">
        <v>0.20574000000000001</v>
      </c>
      <c r="L141" s="121">
        <v>7302.3071399999999</v>
      </c>
      <c r="M141" s="121">
        <v>1034.46588</v>
      </c>
      <c r="N141" s="121">
        <v>878.95460000000003</v>
      </c>
      <c r="O141" s="121">
        <v>1913.42048</v>
      </c>
      <c r="P141" s="121">
        <v>2E-3</v>
      </c>
      <c r="Q141" s="121">
        <v>879.16034000000002</v>
      </c>
      <c r="R141" s="170">
        <v>9215.7276199999997</v>
      </c>
    </row>
    <row r="142" spans="1:18" ht="13.5">
      <c r="A142" s="167"/>
      <c r="B142" s="167"/>
      <c r="C142" s="168" t="s">
        <v>143</v>
      </c>
      <c r="D142" s="169">
        <v>10120.281710000001</v>
      </c>
      <c r="E142" s="121">
        <v>0</v>
      </c>
      <c r="F142" s="121">
        <v>10120.281710000001</v>
      </c>
      <c r="G142" s="121">
        <v>0.10868999999999999</v>
      </c>
      <c r="H142" s="121">
        <v>0</v>
      </c>
      <c r="I142" s="121">
        <v>0.10868999999999999</v>
      </c>
      <c r="J142" s="121">
        <v>1085.91857</v>
      </c>
      <c r="K142" s="121">
        <v>83.403880000000001</v>
      </c>
      <c r="L142" s="121">
        <v>1169.3224499999999</v>
      </c>
      <c r="M142" s="121">
        <v>1465.0403700000002</v>
      </c>
      <c r="N142" s="121">
        <v>17.74203</v>
      </c>
      <c r="O142" s="121">
        <v>1482.7823999999998</v>
      </c>
      <c r="P142" s="121">
        <v>1E-3</v>
      </c>
      <c r="Q142" s="121">
        <v>101.14591</v>
      </c>
      <c r="R142" s="170">
        <v>2652.2135400000002</v>
      </c>
    </row>
    <row r="143" spans="1:18" ht="13.5">
      <c r="A143" s="167"/>
      <c r="B143" s="167"/>
      <c r="C143" s="168" t="s">
        <v>16</v>
      </c>
      <c r="D143" s="169">
        <v>256223.97918999998</v>
      </c>
      <c r="E143" s="121">
        <v>0</v>
      </c>
      <c r="F143" s="121">
        <v>256223.97918999998</v>
      </c>
      <c r="G143" s="121">
        <v>5.4870000000000002E-2</v>
      </c>
      <c r="H143" s="121">
        <v>0</v>
      </c>
      <c r="I143" s="121">
        <v>5.4870000000000002E-2</v>
      </c>
      <c r="J143" s="121">
        <v>23261.35828</v>
      </c>
      <c r="K143" s="121">
        <v>250.00889999999998</v>
      </c>
      <c r="L143" s="121">
        <v>23511.367180000001</v>
      </c>
      <c r="M143" s="121">
        <v>145991.66618999999</v>
      </c>
      <c r="N143" s="121">
        <v>2222.5676600000002</v>
      </c>
      <c r="O143" s="121">
        <v>148214.23384999999</v>
      </c>
      <c r="P143" s="121">
        <v>8.0000000000000002E-3</v>
      </c>
      <c r="Q143" s="121">
        <v>2472.5765600000004</v>
      </c>
      <c r="R143" s="170">
        <v>171725.65590000001</v>
      </c>
    </row>
    <row r="144" spans="1:18" ht="13.5">
      <c r="A144" s="167"/>
      <c r="B144" s="167"/>
      <c r="C144" s="168" t="s">
        <v>144</v>
      </c>
      <c r="D144" s="169">
        <v>244704.71907999998</v>
      </c>
      <c r="E144" s="121">
        <v>0</v>
      </c>
      <c r="F144" s="121">
        <v>244704.71907999998</v>
      </c>
      <c r="G144" s="121">
        <v>0.61170000000000002</v>
      </c>
      <c r="H144" s="121">
        <v>0</v>
      </c>
      <c r="I144" s="121">
        <v>0.61170000000000002</v>
      </c>
      <c r="J144" s="121">
        <v>80877.324320000014</v>
      </c>
      <c r="K144" s="121">
        <v>413.36092000000002</v>
      </c>
      <c r="L144" s="121">
        <v>81290.685239999992</v>
      </c>
      <c r="M144" s="121">
        <v>148886.92154999997</v>
      </c>
      <c r="N144" s="121">
        <v>1544.3663600000002</v>
      </c>
      <c r="O144" s="121">
        <v>150431.28790999998</v>
      </c>
      <c r="P144" s="121">
        <v>8.9999999999999993E-3</v>
      </c>
      <c r="Q144" s="121">
        <v>1957.7272800000001</v>
      </c>
      <c r="R144" s="170">
        <v>231722.58485000004</v>
      </c>
    </row>
    <row r="145" spans="1:18" ht="13.5">
      <c r="A145" s="167"/>
      <c r="B145" s="167"/>
      <c r="C145" s="168" t="s">
        <v>145</v>
      </c>
      <c r="D145" s="169">
        <v>58438.451560000001</v>
      </c>
      <c r="E145" s="121">
        <v>0</v>
      </c>
      <c r="F145" s="121">
        <v>58438.451560000001</v>
      </c>
      <c r="G145" s="121">
        <v>6.4000000000000005E-4</v>
      </c>
      <c r="H145" s="121">
        <v>0</v>
      </c>
      <c r="I145" s="121">
        <v>6.4000000000000005E-4</v>
      </c>
      <c r="J145" s="121">
        <v>3771.5073399999997</v>
      </c>
      <c r="K145" s="121">
        <v>140.82453000000001</v>
      </c>
      <c r="L145" s="121">
        <v>3912.3318699999995</v>
      </c>
      <c r="M145" s="121">
        <v>18505.196929999998</v>
      </c>
      <c r="N145" s="121">
        <v>61.42727</v>
      </c>
      <c r="O145" s="121">
        <v>18566.624199999998</v>
      </c>
      <c r="P145" s="121">
        <v>5.0000000000000001E-3</v>
      </c>
      <c r="Q145" s="121">
        <v>202.25179999999997</v>
      </c>
      <c r="R145" s="170">
        <v>22478.956710000002</v>
      </c>
    </row>
    <row r="146" spans="1:18" ht="13.5">
      <c r="A146" s="167"/>
      <c r="B146" s="167"/>
      <c r="C146" s="168" t="s">
        <v>146</v>
      </c>
      <c r="D146" s="169">
        <v>88890.762189999994</v>
      </c>
      <c r="E146" s="121">
        <v>0</v>
      </c>
      <c r="F146" s="121">
        <v>88890.762189999994</v>
      </c>
      <c r="G146" s="121">
        <v>1.48E-3</v>
      </c>
      <c r="H146" s="121">
        <v>0</v>
      </c>
      <c r="I146" s="121">
        <v>1.48E-3</v>
      </c>
      <c r="J146" s="121">
        <v>7117.5071000000007</v>
      </c>
      <c r="K146" s="121">
        <v>108.46992999999999</v>
      </c>
      <c r="L146" s="121">
        <v>7225.97703</v>
      </c>
      <c r="M146" s="121">
        <v>16227.624599999999</v>
      </c>
      <c r="N146" s="121">
        <v>29.662659999999995</v>
      </c>
      <c r="O146" s="121">
        <v>16257.287259999999</v>
      </c>
      <c r="P146" s="121">
        <v>5.0000000000000001E-3</v>
      </c>
      <c r="Q146" s="121">
        <v>138.13258999999999</v>
      </c>
      <c r="R146" s="170">
        <v>23483.265769999998</v>
      </c>
    </row>
    <row r="147" spans="1:18" ht="13.5">
      <c r="A147" s="167"/>
      <c r="B147" s="167"/>
      <c r="C147" s="168" t="s">
        <v>147</v>
      </c>
      <c r="D147" s="169">
        <v>118279.56778</v>
      </c>
      <c r="E147" s="121">
        <v>0</v>
      </c>
      <c r="F147" s="121">
        <v>118279.56778</v>
      </c>
      <c r="G147" s="121">
        <v>1.304E-2</v>
      </c>
      <c r="H147" s="121">
        <v>0</v>
      </c>
      <c r="I147" s="121">
        <v>1.304E-2</v>
      </c>
      <c r="J147" s="121">
        <v>29328.012699999999</v>
      </c>
      <c r="K147" s="121">
        <v>278.40389999999996</v>
      </c>
      <c r="L147" s="121">
        <v>29606.4166</v>
      </c>
      <c r="M147" s="121">
        <v>1093526.52969</v>
      </c>
      <c r="N147" s="121">
        <v>33226.610269999997</v>
      </c>
      <c r="O147" s="121">
        <v>1126753.1399599998</v>
      </c>
      <c r="P147" s="121">
        <v>5.0000000000000001E-3</v>
      </c>
      <c r="Q147" s="121">
        <v>33505.014170000002</v>
      </c>
      <c r="R147" s="170">
        <v>1156359.5696</v>
      </c>
    </row>
    <row r="148" spans="1:18" ht="13.5">
      <c r="A148" s="167"/>
      <c r="B148" s="167"/>
      <c r="C148" s="168" t="s">
        <v>148</v>
      </c>
      <c r="D148" s="169">
        <v>211837.33527000001</v>
      </c>
      <c r="E148" s="121">
        <v>58.000339999999994</v>
      </c>
      <c r="F148" s="121">
        <v>211895.33561000001</v>
      </c>
      <c r="G148" s="121">
        <v>0.44006000000000001</v>
      </c>
      <c r="H148" s="121">
        <v>0</v>
      </c>
      <c r="I148" s="121">
        <v>0.44006000000000001</v>
      </c>
      <c r="J148" s="121">
        <v>18595.873589999999</v>
      </c>
      <c r="K148" s="121">
        <v>298.77269000000001</v>
      </c>
      <c r="L148" s="121">
        <v>18894.646280000001</v>
      </c>
      <c r="M148" s="121">
        <v>26188.55243</v>
      </c>
      <c r="N148" s="121">
        <v>293.69204000000002</v>
      </c>
      <c r="O148" s="121">
        <v>26482.244469999998</v>
      </c>
      <c r="P148" s="121">
        <v>8.9999999999999993E-3</v>
      </c>
      <c r="Q148" s="121">
        <v>592.46473000000003</v>
      </c>
      <c r="R148" s="170">
        <v>45377.330809999992</v>
      </c>
    </row>
    <row r="149" spans="1:18" ht="13.5">
      <c r="A149" s="167"/>
      <c r="B149" s="167"/>
      <c r="C149" s="168" t="s">
        <v>149</v>
      </c>
      <c r="D149" s="169">
        <v>418595.01694999996</v>
      </c>
      <c r="E149" s="121">
        <v>2069.9700200000002</v>
      </c>
      <c r="F149" s="121">
        <v>420664.98696999997</v>
      </c>
      <c r="G149" s="121">
        <v>1.8495200000000001</v>
      </c>
      <c r="H149" s="121">
        <v>0</v>
      </c>
      <c r="I149" s="121">
        <v>1.8495200000000001</v>
      </c>
      <c r="J149" s="121">
        <v>740411.97925000009</v>
      </c>
      <c r="K149" s="121">
        <v>12931.166369999999</v>
      </c>
      <c r="L149" s="121">
        <v>753343.14561999997</v>
      </c>
      <c r="M149" s="121">
        <v>789363.32264000003</v>
      </c>
      <c r="N149" s="121">
        <v>33591.265749999999</v>
      </c>
      <c r="O149" s="121">
        <v>822954.58839000005</v>
      </c>
      <c r="P149" s="121">
        <v>7.0000000000000001E-3</v>
      </c>
      <c r="Q149" s="121">
        <v>46522.432119999998</v>
      </c>
      <c r="R149" s="170">
        <v>1576299.5835299999</v>
      </c>
    </row>
    <row r="150" spans="1:18" ht="13.5">
      <c r="A150" s="167"/>
      <c r="B150" s="167"/>
      <c r="C150" s="168" t="s">
        <v>150</v>
      </c>
      <c r="D150" s="169">
        <v>1826289.5719400002</v>
      </c>
      <c r="E150" s="121">
        <v>316101.52419000003</v>
      </c>
      <c r="F150" s="121">
        <v>2142391.09613</v>
      </c>
      <c r="G150" s="121">
        <v>986.06333000000006</v>
      </c>
      <c r="H150" s="121">
        <v>86.226050000000001</v>
      </c>
      <c r="I150" s="121">
        <v>1072.2893800000002</v>
      </c>
      <c r="J150" s="121">
        <v>30878.163539999998</v>
      </c>
      <c r="K150" s="121">
        <v>5544.8987500000003</v>
      </c>
      <c r="L150" s="121">
        <v>36423.062290000002</v>
      </c>
      <c r="M150" s="121">
        <v>1126989.74884</v>
      </c>
      <c r="N150" s="121">
        <v>14166.33777</v>
      </c>
      <c r="O150" s="121">
        <v>1141156.0866099999</v>
      </c>
      <c r="P150" s="121">
        <v>7.0000000000000001E-3</v>
      </c>
      <c r="Q150" s="121">
        <v>19797.46257</v>
      </c>
      <c r="R150" s="170">
        <v>1178651.4382799999</v>
      </c>
    </row>
    <row r="151" spans="1:18" ht="13.5">
      <c r="A151" s="167"/>
      <c r="B151" s="167"/>
      <c r="C151" s="168" t="s">
        <v>151</v>
      </c>
      <c r="D151" s="169">
        <v>373403.19927000004</v>
      </c>
      <c r="E151" s="121">
        <v>0</v>
      </c>
      <c r="F151" s="121">
        <v>373403.19927000004</v>
      </c>
      <c r="G151" s="121">
        <v>4.1930000000000002E-2</v>
      </c>
      <c r="H151" s="121">
        <v>0</v>
      </c>
      <c r="I151" s="121">
        <v>4.1930000000000002E-2</v>
      </c>
      <c r="J151" s="121">
        <v>45121.669059999993</v>
      </c>
      <c r="K151" s="121">
        <v>790.78661999999997</v>
      </c>
      <c r="L151" s="121">
        <v>45912.455679999999</v>
      </c>
      <c r="M151" s="121">
        <v>140031.91621000002</v>
      </c>
      <c r="N151" s="121">
        <v>1741.7434300000002</v>
      </c>
      <c r="O151" s="121">
        <v>141773.65963999997</v>
      </c>
      <c r="P151" s="121">
        <v>2.1999999999999999E-2</v>
      </c>
      <c r="Q151" s="121">
        <v>2532.5300499999998</v>
      </c>
      <c r="R151" s="170">
        <v>187686.15724999999</v>
      </c>
    </row>
    <row r="152" spans="1:18" ht="13.5">
      <c r="A152" s="167"/>
      <c r="B152" s="167"/>
      <c r="C152" s="168" t="s">
        <v>152</v>
      </c>
      <c r="D152" s="169">
        <v>173235.98936999997</v>
      </c>
      <c r="E152" s="121">
        <v>0</v>
      </c>
      <c r="F152" s="121">
        <v>173235.98936999997</v>
      </c>
      <c r="G152" s="121">
        <v>9.6899999999999986E-2</v>
      </c>
      <c r="H152" s="121">
        <v>0</v>
      </c>
      <c r="I152" s="121">
        <v>9.6899999999999986E-2</v>
      </c>
      <c r="J152" s="121">
        <v>16812.939979999996</v>
      </c>
      <c r="K152" s="121">
        <v>382.03667999999999</v>
      </c>
      <c r="L152" s="121">
        <v>17194.97666</v>
      </c>
      <c r="M152" s="121">
        <v>59572.309730000001</v>
      </c>
      <c r="N152" s="121">
        <v>1399.7754199999999</v>
      </c>
      <c r="O152" s="121">
        <v>60972.085150000006</v>
      </c>
      <c r="P152" s="121">
        <v>1.2E-2</v>
      </c>
      <c r="Q152" s="121">
        <v>1781.8121000000001</v>
      </c>
      <c r="R152" s="170">
        <v>78167.158709999989</v>
      </c>
    </row>
    <row r="153" spans="1:18" ht="13.5">
      <c r="A153" s="167"/>
      <c r="B153" s="167"/>
      <c r="C153" s="168" t="s">
        <v>153</v>
      </c>
      <c r="D153" s="169">
        <v>136470.65370999998</v>
      </c>
      <c r="E153" s="121">
        <v>0</v>
      </c>
      <c r="F153" s="121">
        <v>136470.65370999998</v>
      </c>
      <c r="G153" s="121">
        <v>4.2200000000000007E-3</v>
      </c>
      <c r="H153" s="121">
        <v>0</v>
      </c>
      <c r="I153" s="121">
        <v>4.2200000000000007E-3</v>
      </c>
      <c r="J153" s="121">
        <v>16116.906640000001</v>
      </c>
      <c r="K153" s="121">
        <v>134.61576000000002</v>
      </c>
      <c r="L153" s="121">
        <v>16251.522400000002</v>
      </c>
      <c r="M153" s="121">
        <v>43951.347560000002</v>
      </c>
      <c r="N153" s="121">
        <v>679.96929999999998</v>
      </c>
      <c r="O153" s="121">
        <v>44631.316859999999</v>
      </c>
      <c r="P153" s="121">
        <v>8.9999999999999993E-3</v>
      </c>
      <c r="Q153" s="121">
        <v>814.58506000000011</v>
      </c>
      <c r="R153" s="170">
        <v>60882.843480000003</v>
      </c>
    </row>
    <row r="154" spans="1:18" ht="13.5">
      <c r="A154" s="167"/>
      <c r="B154" s="167"/>
      <c r="C154" s="168" t="s">
        <v>154</v>
      </c>
      <c r="D154" s="169">
        <v>32585.14949</v>
      </c>
      <c r="E154" s="121">
        <v>0</v>
      </c>
      <c r="F154" s="121">
        <v>32585.14949</v>
      </c>
      <c r="G154" s="121">
        <v>2.6420000000000003E-2</v>
      </c>
      <c r="H154" s="121">
        <v>0</v>
      </c>
      <c r="I154" s="121">
        <v>2.6420000000000003E-2</v>
      </c>
      <c r="J154" s="121">
        <v>12345.766810000001</v>
      </c>
      <c r="K154" s="121">
        <v>257.90596999999997</v>
      </c>
      <c r="L154" s="121">
        <v>12603.672779999999</v>
      </c>
      <c r="M154" s="121">
        <v>47297.488219999999</v>
      </c>
      <c r="N154" s="121">
        <v>3268.7534699999997</v>
      </c>
      <c r="O154" s="121">
        <v>50566.241689999995</v>
      </c>
      <c r="P154" s="121">
        <v>3.0000000000000001E-3</v>
      </c>
      <c r="Q154" s="121">
        <v>3526.6594399999994</v>
      </c>
      <c r="R154" s="170">
        <v>63169.940889999998</v>
      </c>
    </row>
    <row r="155" spans="1:18" ht="13.5">
      <c r="A155" s="167"/>
      <c r="B155" s="167"/>
      <c r="C155" s="168" t="s">
        <v>155</v>
      </c>
      <c r="D155" s="169">
        <v>95476.967369999998</v>
      </c>
      <c r="E155" s="121">
        <v>17.496689999999997</v>
      </c>
      <c r="F155" s="121">
        <v>95494.464059999998</v>
      </c>
      <c r="G155" s="121">
        <v>5.6399999999999999E-2</v>
      </c>
      <c r="H155" s="121">
        <v>0</v>
      </c>
      <c r="I155" s="121">
        <v>5.6399999999999999E-2</v>
      </c>
      <c r="J155" s="121">
        <v>23571.444749999999</v>
      </c>
      <c r="K155" s="121">
        <v>721.90437000000009</v>
      </c>
      <c r="L155" s="121">
        <v>24293.349120000003</v>
      </c>
      <c r="M155" s="121">
        <v>115569.16666</v>
      </c>
      <c r="N155" s="121">
        <v>1670.0932999999998</v>
      </c>
      <c r="O155" s="121">
        <v>117239.25996000001</v>
      </c>
      <c r="P155" s="121">
        <v>5.0000000000000001E-3</v>
      </c>
      <c r="Q155" s="121">
        <v>2391.9976699999997</v>
      </c>
      <c r="R155" s="170">
        <v>141532.66548000003</v>
      </c>
    </row>
    <row r="156" spans="1:18" ht="13.5">
      <c r="A156" s="167"/>
      <c r="B156" s="167"/>
      <c r="C156" s="168" t="s">
        <v>156</v>
      </c>
      <c r="D156" s="169">
        <v>461145.83730000007</v>
      </c>
      <c r="E156" s="121">
        <v>18.610430000000001</v>
      </c>
      <c r="F156" s="121">
        <v>461164.44773000001</v>
      </c>
      <c r="G156" s="121">
        <v>5.2599999999999999E-3</v>
      </c>
      <c r="H156" s="121">
        <v>0</v>
      </c>
      <c r="I156" s="121">
        <v>5.2599999999999999E-3</v>
      </c>
      <c r="J156" s="121">
        <v>232506.77433000001</v>
      </c>
      <c r="K156" s="121">
        <v>43.172019999999996</v>
      </c>
      <c r="L156" s="121">
        <v>232549.94635000004</v>
      </c>
      <c r="M156" s="121">
        <v>665214.98206999991</v>
      </c>
      <c r="N156" s="121">
        <v>2486.7305200000001</v>
      </c>
      <c r="O156" s="121">
        <v>667701.71259000001</v>
      </c>
      <c r="P156" s="121">
        <v>1.2999999999999999E-2</v>
      </c>
      <c r="Q156" s="121">
        <v>2529.90254</v>
      </c>
      <c r="R156" s="170">
        <v>900251.66419999988</v>
      </c>
    </row>
    <row r="157" spans="1:18" ht="13.5">
      <c r="A157" s="167"/>
      <c r="B157" s="167"/>
      <c r="C157" s="168" t="s">
        <v>157</v>
      </c>
      <c r="D157" s="169">
        <v>146304.18038000001</v>
      </c>
      <c r="E157" s="121">
        <v>0</v>
      </c>
      <c r="F157" s="121">
        <v>146304.18038000001</v>
      </c>
      <c r="G157" s="121">
        <v>9.8289999999999988E-2</v>
      </c>
      <c r="H157" s="121">
        <v>0</v>
      </c>
      <c r="I157" s="121">
        <v>9.8289999999999988E-2</v>
      </c>
      <c r="J157" s="121">
        <v>13791.578449999999</v>
      </c>
      <c r="K157" s="121">
        <v>69.930019999999999</v>
      </c>
      <c r="L157" s="121">
        <v>13861.508470000001</v>
      </c>
      <c r="M157" s="121">
        <v>30067.53775</v>
      </c>
      <c r="N157" s="121">
        <v>147.43141000000003</v>
      </c>
      <c r="O157" s="121">
        <v>30214.969160000004</v>
      </c>
      <c r="P157" s="121">
        <v>0.01</v>
      </c>
      <c r="Q157" s="121">
        <v>217.36142999999998</v>
      </c>
      <c r="R157" s="170">
        <v>44076.575920000003</v>
      </c>
    </row>
    <row r="158" spans="1:18" ht="13.5">
      <c r="A158" s="167"/>
      <c r="B158" s="167"/>
      <c r="C158" s="168" t="s">
        <v>158</v>
      </c>
      <c r="D158" s="169">
        <v>129947.07502</v>
      </c>
      <c r="E158" s="121">
        <v>0</v>
      </c>
      <c r="F158" s="121">
        <v>129947.07502</v>
      </c>
      <c r="G158" s="121">
        <v>1.2E-2</v>
      </c>
      <c r="H158" s="121">
        <v>0</v>
      </c>
      <c r="I158" s="121">
        <v>1.2E-2</v>
      </c>
      <c r="J158" s="121">
        <v>11300.304880000003</v>
      </c>
      <c r="K158" s="121">
        <v>269.26247000000001</v>
      </c>
      <c r="L158" s="121">
        <v>11569.567350000001</v>
      </c>
      <c r="M158" s="121">
        <v>36334.703280000002</v>
      </c>
      <c r="N158" s="121">
        <v>113.1883</v>
      </c>
      <c r="O158" s="121">
        <v>36447.891579999996</v>
      </c>
      <c r="P158" s="121">
        <v>8.9999999999999993E-3</v>
      </c>
      <c r="Q158" s="121">
        <v>382.45077000000003</v>
      </c>
      <c r="R158" s="170">
        <v>48017.470929999996</v>
      </c>
    </row>
    <row r="159" spans="1:18" ht="13.5">
      <c r="A159" s="167"/>
      <c r="B159" s="167"/>
      <c r="C159" s="168" t="s">
        <v>159</v>
      </c>
      <c r="D159" s="169">
        <v>178202.56439000001</v>
      </c>
      <c r="E159" s="121">
        <v>0</v>
      </c>
      <c r="F159" s="121">
        <v>178202.56439000001</v>
      </c>
      <c r="G159" s="121">
        <v>1.7489999999999999E-2</v>
      </c>
      <c r="H159" s="121">
        <v>0.13169999999999998</v>
      </c>
      <c r="I159" s="121">
        <v>0.14918999999999999</v>
      </c>
      <c r="J159" s="121">
        <v>12260.71956</v>
      </c>
      <c r="K159" s="121">
        <v>246.65567999999999</v>
      </c>
      <c r="L159" s="121">
        <v>12507.375239999999</v>
      </c>
      <c r="M159" s="121">
        <v>56385.394129999993</v>
      </c>
      <c r="N159" s="121">
        <v>1442.5674899999999</v>
      </c>
      <c r="O159" s="121">
        <v>57827.961619999995</v>
      </c>
      <c r="P159" s="121">
        <v>0.01</v>
      </c>
      <c r="Q159" s="121">
        <v>1689.3548700000001</v>
      </c>
      <c r="R159" s="170">
        <v>70335.486049999992</v>
      </c>
    </row>
    <row r="160" spans="1:18" ht="13.5">
      <c r="A160" s="167"/>
      <c r="B160" s="167"/>
      <c r="C160" s="168" t="s">
        <v>213</v>
      </c>
      <c r="D160" s="169">
        <v>71681.844079999995</v>
      </c>
      <c r="E160" s="121">
        <v>0</v>
      </c>
      <c r="F160" s="121">
        <v>71681.844079999995</v>
      </c>
      <c r="G160" s="121">
        <v>0</v>
      </c>
      <c r="H160" s="121">
        <v>0</v>
      </c>
      <c r="I160" s="121">
        <v>0</v>
      </c>
      <c r="J160" s="121">
        <v>5637.2119599999996</v>
      </c>
      <c r="K160" s="121">
        <v>83.815780000000018</v>
      </c>
      <c r="L160" s="121">
        <v>5721.0277400000004</v>
      </c>
      <c r="M160" s="121">
        <v>10737.569809999999</v>
      </c>
      <c r="N160" s="121">
        <v>4.5660000000000006E-2</v>
      </c>
      <c r="O160" s="121">
        <v>10737.615469999999</v>
      </c>
      <c r="P160" s="121">
        <v>3.0000000000000001E-3</v>
      </c>
      <c r="Q160" s="121">
        <v>83.861440000000002</v>
      </c>
      <c r="R160" s="170">
        <v>16458.643210000002</v>
      </c>
    </row>
    <row r="161" spans="1:18" ht="13.5">
      <c r="A161" s="167"/>
      <c r="B161" s="167"/>
      <c r="C161" s="168" t="s">
        <v>160</v>
      </c>
      <c r="D161" s="169">
        <v>99885.53637999999</v>
      </c>
      <c r="E161" s="121">
        <v>0</v>
      </c>
      <c r="F161" s="121">
        <v>99885.53637999999</v>
      </c>
      <c r="G161" s="121">
        <v>5.6250000000000001E-2</v>
      </c>
      <c r="H161" s="121">
        <v>0</v>
      </c>
      <c r="I161" s="121">
        <v>5.6250000000000001E-2</v>
      </c>
      <c r="J161" s="121">
        <v>16288.807550000001</v>
      </c>
      <c r="K161" s="121">
        <v>367.25819999999999</v>
      </c>
      <c r="L161" s="121">
        <v>16656.065749999998</v>
      </c>
      <c r="M161" s="121">
        <v>90665.741570000013</v>
      </c>
      <c r="N161" s="121">
        <v>2716.01584</v>
      </c>
      <c r="O161" s="121">
        <v>93381.757409999991</v>
      </c>
      <c r="P161" s="121">
        <v>6.0000000000000001E-3</v>
      </c>
      <c r="Q161" s="121">
        <v>3083.2740399999998</v>
      </c>
      <c r="R161" s="170">
        <v>110037.87940999999</v>
      </c>
    </row>
    <row r="162" spans="1:18" ht="13.5">
      <c r="A162" s="167"/>
      <c r="B162" s="167"/>
      <c r="C162" s="168" t="s">
        <v>161</v>
      </c>
      <c r="D162" s="169">
        <v>21237.059109999998</v>
      </c>
      <c r="E162" s="121">
        <v>0</v>
      </c>
      <c r="F162" s="121">
        <v>21237.059109999998</v>
      </c>
      <c r="G162" s="121">
        <v>8.369999999999999E-3</v>
      </c>
      <c r="H162" s="121">
        <v>0</v>
      </c>
      <c r="I162" s="121">
        <v>8.369999999999999E-3</v>
      </c>
      <c r="J162" s="121">
        <v>1256.7748899999999</v>
      </c>
      <c r="K162" s="121">
        <v>85.308390000000003</v>
      </c>
      <c r="L162" s="121">
        <v>1342.0832800000001</v>
      </c>
      <c r="M162" s="121">
        <v>7355.3179</v>
      </c>
      <c r="N162" s="121">
        <v>285.47323999999998</v>
      </c>
      <c r="O162" s="121">
        <v>7640.7911399999994</v>
      </c>
      <c r="P162" s="121">
        <v>2E-3</v>
      </c>
      <c r="Q162" s="121">
        <v>370.78163000000001</v>
      </c>
      <c r="R162" s="170">
        <v>8982.8827899999997</v>
      </c>
    </row>
    <row r="163" spans="1:18" ht="13.5">
      <c r="A163" s="167"/>
      <c r="B163" s="167"/>
      <c r="C163" s="168" t="s">
        <v>320</v>
      </c>
      <c r="D163" s="169">
        <v>6418.6943000000001</v>
      </c>
      <c r="E163" s="121">
        <v>0</v>
      </c>
      <c r="F163" s="121">
        <v>6418.6943000000001</v>
      </c>
      <c r="G163" s="121">
        <v>0</v>
      </c>
      <c r="H163" s="121">
        <v>0</v>
      </c>
      <c r="I163" s="121">
        <v>0</v>
      </c>
      <c r="J163" s="121">
        <v>0</v>
      </c>
      <c r="K163" s="121">
        <v>0</v>
      </c>
      <c r="L163" s="121">
        <v>0</v>
      </c>
      <c r="M163" s="121">
        <v>0</v>
      </c>
      <c r="N163" s="121">
        <v>0</v>
      </c>
      <c r="O163" s="121">
        <v>0</v>
      </c>
      <c r="P163" s="121">
        <v>1E-3</v>
      </c>
      <c r="Q163" s="121">
        <v>0</v>
      </c>
      <c r="R163" s="170">
        <v>0</v>
      </c>
    </row>
    <row r="164" spans="1:18" ht="13.5">
      <c r="A164" s="167"/>
      <c r="B164" s="167"/>
      <c r="C164" s="168" t="s">
        <v>214</v>
      </c>
      <c r="D164" s="169">
        <v>35916.663509999998</v>
      </c>
      <c r="E164" s="121">
        <v>0</v>
      </c>
      <c r="F164" s="121">
        <v>35916.663509999998</v>
      </c>
      <c r="G164" s="121">
        <v>0</v>
      </c>
      <c r="H164" s="121">
        <v>0</v>
      </c>
      <c r="I164" s="121">
        <v>0</v>
      </c>
      <c r="J164" s="121">
        <v>3758.6033500000003</v>
      </c>
      <c r="K164" s="121">
        <v>0.19369</v>
      </c>
      <c r="L164" s="121">
        <v>3758.7970399999999</v>
      </c>
      <c r="M164" s="121">
        <v>10615.363449999999</v>
      </c>
      <c r="N164" s="121">
        <v>9.3999999999999997E-4</v>
      </c>
      <c r="O164" s="121">
        <v>10615.364390000001</v>
      </c>
      <c r="P164" s="121">
        <v>1E-3</v>
      </c>
      <c r="Q164" s="121">
        <v>0.19463</v>
      </c>
      <c r="R164" s="170">
        <v>14374.16143</v>
      </c>
    </row>
    <row r="165" spans="1:18" ht="13.5">
      <c r="A165" s="167"/>
      <c r="B165" s="167"/>
      <c r="C165" s="168" t="s">
        <v>162</v>
      </c>
      <c r="D165" s="169">
        <v>2778.0566199999998</v>
      </c>
      <c r="E165" s="121">
        <v>0</v>
      </c>
      <c r="F165" s="121">
        <v>2778.0566199999998</v>
      </c>
      <c r="G165" s="121">
        <v>3.635E-2</v>
      </c>
      <c r="H165" s="121">
        <v>0</v>
      </c>
      <c r="I165" s="121">
        <v>3.635E-2</v>
      </c>
      <c r="J165" s="121">
        <v>80.194119999999998</v>
      </c>
      <c r="K165" s="121">
        <v>0</v>
      </c>
      <c r="L165" s="121">
        <v>80.194119999999998</v>
      </c>
      <c r="M165" s="121">
        <v>0</v>
      </c>
      <c r="N165" s="121">
        <v>0</v>
      </c>
      <c r="O165" s="121">
        <v>0</v>
      </c>
      <c r="P165" s="121">
        <v>2E-3</v>
      </c>
      <c r="Q165" s="121">
        <v>0</v>
      </c>
      <c r="R165" s="170">
        <v>80.230469999999997</v>
      </c>
    </row>
    <row r="166" spans="1:18" ht="13.5">
      <c r="A166" s="167"/>
      <c r="B166" s="167"/>
      <c r="C166" s="168" t="s">
        <v>300</v>
      </c>
      <c r="D166" s="169">
        <v>13627.248</v>
      </c>
      <c r="E166" s="121">
        <v>0</v>
      </c>
      <c r="F166" s="121">
        <v>13627.248</v>
      </c>
      <c r="G166" s="121">
        <v>0</v>
      </c>
      <c r="H166" s="121">
        <v>0</v>
      </c>
      <c r="I166" s="121">
        <v>0</v>
      </c>
      <c r="J166" s="121">
        <v>60258.502890000003</v>
      </c>
      <c r="K166" s="121">
        <v>73.058709999999991</v>
      </c>
      <c r="L166" s="121">
        <v>60331.561599999994</v>
      </c>
      <c r="M166" s="121">
        <v>27441.451529999998</v>
      </c>
      <c r="N166" s="121">
        <v>7662.2964000000002</v>
      </c>
      <c r="O166" s="121">
        <v>35103.747929999998</v>
      </c>
      <c r="P166" s="121">
        <v>2E-3</v>
      </c>
      <c r="Q166" s="121">
        <v>7735.3551100000013</v>
      </c>
      <c r="R166" s="170">
        <v>95435.309529999999</v>
      </c>
    </row>
    <row r="167" spans="1:18" ht="13.5">
      <c r="A167" s="167"/>
      <c r="B167" s="167"/>
      <c r="C167" s="168" t="s">
        <v>321</v>
      </c>
      <c r="D167" s="169">
        <v>6653.6638899999998</v>
      </c>
      <c r="E167" s="121">
        <v>0</v>
      </c>
      <c r="F167" s="121">
        <v>6653.6638899999998</v>
      </c>
      <c r="G167" s="121">
        <v>0</v>
      </c>
      <c r="H167" s="121">
        <v>0</v>
      </c>
      <c r="I167" s="121">
        <v>0</v>
      </c>
      <c r="J167" s="121">
        <v>0</v>
      </c>
      <c r="K167" s="121">
        <v>0</v>
      </c>
      <c r="L167" s="121">
        <v>0</v>
      </c>
      <c r="M167" s="121">
        <v>0</v>
      </c>
      <c r="N167" s="121">
        <v>0</v>
      </c>
      <c r="O167" s="121">
        <v>0</v>
      </c>
      <c r="P167" s="121">
        <v>1E-3</v>
      </c>
      <c r="Q167" s="121">
        <v>0</v>
      </c>
      <c r="R167" s="170">
        <v>0</v>
      </c>
    </row>
    <row r="168" spans="1:18" ht="13.5">
      <c r="A168" s="167"/>
      <c r="B168" s="163" t="s">
        <v>316</v>
      </c>
      <c r="C168" s="163" t="s">
        <v>316</v>
      </c>
      <c r="D168" s="164">
        <v>1257.26421</v>
      </c>
      <c r="E168" s="165">
        <v>0</v>
      </c>
      <c r="F168" s="165">
        <v>1257.26421</v>
      </c>
      <c r="G168" s="165">
        <v>0</v>
      </c>
      <c r="H168" s="165">
        <v>0</v>
      </c>
      <c r="I168" s="165">
        <v>0</v>
      </c>
      <c r="J168" s="165">
        <v>0</v>
      </c>
      <c r="K168" s="165">
        <v>0</v>
      </c>
      <c r="L168" s="165">
        <v>0</v>
      </c>
      <c r="M168" s="165">
        <v>0</v>
      </c>
      <c r="N168" s="165">
        <v>0</v>
      </c>
      <c r="O168" s="165">
        <v>0</v>
      </c>
      <c r="P168" s="165">
        <v>1E-3</v>
      </c>
      <c r="Q168" s="165">
        <v>0</v>
      </c>
      <c r="R168" s="166">
        <v>0</v>
      </c>
    </row>
    <row r="169" spans="1:18" ht="13.5">
      <c r="A169" s="167"/>
      <c r="B169" s="163" t="s">
        <v>215</v>
      </c>
      <c r="C169" s="163" t="s">
        <v>216</v>
      </c>
      <c r="D169" s="164">
        <v>33814.32748</v>
      </c>
      <c r="E169" s="165">
        <v>0</v>
      </c>
      <c r="F169" s="165">
        <v>33814.32748</v>
      </c>
      <c r="G169" s="165">
        <v>0</v>
      </c>
      <c r="H169" s="165">
        <v>0</v>
      </c>
      <c r="I169" s="165">
        <v>0</v>
      </c>
      <c r="J169" s="165">
        <v>3362.0768900000003</v>
      </c>
      <c r="K169" s="165">
        <v>6.8360000000000004E-2</v>
      </c>
      <c r="L169" s="165">
        <v>3362.14525</v>
      </c>
      <c r="M169" s="165">
        <v>1825.94658</v>
      </c>
      <c r="N169" s="165">
        <v>6.9940000000000002E-2</v>
      </c>
      <c r="O169" s="165">
        <v>1826.0165200000001</v>
      </c>
      <c r="P169" s="165">
        <v>1E-3</v>
      </c>
      <c r="Q169" s="165">
        <v>0.13830000000000001</v>
      </c>
      <c r="R169" s="166">
        <v>5188.1617699999997</v>
      </c>
    </row>
    <row r="170" spans="1:18" ht="13.5">
      <c r="A170" s="163" t="s">
        <v>817</v>
      </c>
      <c r="B170" s="171"/>
      <c r="C170" s="171"/>
      <c r="D170" s="164">
        <v>6438924.6655000011</v>
      </c>
      <c r="E170" s="165">
        <v>318295.03457000002</v>
      </c>
      <c r="F170" s="165">
        <v>6757219.7000700012</v>
      </c>
      <c r="G170" s="165">
        <v>991.57080000000019</v>
      </c>
      <c r="H170" s="165">
        <v>86.357749999999996</v>
      </c>
      <c r="I170" s="165">
        <v>1077.9285500000001</v>
      </c>
      <c r="J170" s="165">
        <v>1524330.1534900002</v>
      </c>
      <c r="K170" s="165">
        <v>25530.25462</v>
      </c>
      <c r="L170" s="165">
        <v>1549860.40811</v>
      </c>
      <c r="M170" s="165">
        <v>4922452.3610699987</v>
      </c>
      <c r="N170" s="165">
        <v>113500.02442999998</v>
      </c>
      <c r="O170" s="165">
        <v>5035952.3855000008</v>
      </c>
      <c r="P170" s="165">
        <v>0.23899999999999999</v>
      </c>
      <c r="Q170" s="165">
        <v>139116.63680000001</v>
      </c>
      <c r="R170" s="166">
        <v>6586890.7221600022</v>
      </c>
    </row>
    <row r="171" spans="1:18" ht="13.5">
      <c r="A171" s="163" t="s">
        <v>17</v>
      </c>
      <c r="B171" s="163" t="s">
        <v>163</v>
      </c>
      <c r="C171" s="163" t="s">
        <v>164</v>
      </c>
      <c r="D171" s="164">
        <v>23461.289659999999</v>
      </c>
      <c r="E171" s="165">
        <v>0</v>
      </c>
      <c r="F171" s="165">
        <v>23461.289659999999</v>
      </c>
      <c r="G171" s="165">
        <v>0.45777999999999996</v>
      </c>
      <c r="H171" s="165">
        <v>0</v>
      </c>
      <c r="I171" s="165">
        <v>0.45777999999999996</v>
      </c>
      <c r="J171" s="165">
        <v>35.199729999999995</v>
      </c>
      <c r="K171" s="165">
        <v>0</v>
      </c>
      <c r="L171" s="165">
        <v>35.199729999999995</v>
      </c>
      <c r="M171" s="165">
        <v>0</v>
      </c>
      <c r="N171" s="165">
        <v>0</v>
      </c>
      <c r="O171" s="165">
        <v>0</v>
      </c>
      <c r="P171" s="165">
        <v>4.0000000000000001E-3</v>
      </c>
      <c r="Q171" s="165">
        <v>0</v>
      </c>
      <c r="R171" s="166">
        <v>35.657509999999995</v>
      </c>
    </row>
    <row r="172" spans="1:18" ht="13.5">
      <c r="A172" s="167"/>
      <c r="B172" s="163" t="s">
        <v>165</v>
      </c>
      <c r="C172" s="163" t="s">
        <v>166</v>
      </c>
      <c r="D172" s="164">
        <v>145497.60694</v>
      </c>
      <c r="E172" s="165">
        <v>0</v>
      </c>
      <c r="F172" s="165">
        <v>145497.60694</v>
      </c>
      <c r="G172" s="165">
        <v>9.9100000000000008E-2</v>
      </c>
      <c r="H172" s="165">
        <v>0</v>
      </c>
      <c r="I172" s="165">
        <v>9.9100000000000008E-2</v>
      </c>
      <c r="J172" s="165">
        <v>6811.4976699999997</v>
      </c>
      <c r="K172" s="165">
        <v>51.178280000000001</v>
      </c>
      <c r="L172" s="165">
        <v>6862.6759499999998</v>
      </c>
      <c r="M172" s="165">
        <v>6298.2501899999997</v>
      </c>
      <c r="N172" s="165">
        <v>65.925780000000003</v>
      </c>
      <c r="O172" s="165">
        <v>6364.1759700000002</v>
      </c>
      <c r="P172" s="165">
        <v>8.0000000000000002E-3</v>
      </c>
      <c r="Q172" s="165">
        <v>117.10406</v>
      </c>
      <c r="R172" s="166">
        <v>13226.95102</v>
      </c>
    </row>
    <row r="173" spans="1:18" ht="13.5">
      <c r="A173" s="167"/>
      <c r="B173" s="167"/>
      <c r="C173" s="168" t="s">
        <v>217</v>
      </c>
      <c r="D173" s="169">
        <v>22767.891889999999</v>
      </c>
      <c r="E173" s="121">
        <v>0</v>
      </c>
      <c r="F173" s="121">
        <v>22767.891889999999</v>
      </c>
      <c r="G173" s="121">
        <v>0</v>
      </c>
      <c r="H173" s="121">
        <v>0</v>
      </c>
      <c r="I173" s="121">
        <v>0</v>
      </c>
      <c r="J173" s="121">
        <v>1665.2773</v>
      </c>
      <c r="K173" s="121">
        <v>0</v>
      </c>
      <c r="L173" s="121">
        <v>1665.2773</v>
      </c>
      <c r="M173" s="121">
        <v>2.5</v>
      </c>
      <c r="N173" s="121">
        <v>0</v>
      </c>
      <c r="O173" s="121">
        <v>2.5</v>
      </c>
      <c r="P173" s="121">
        <v>3.0000000000000001E-3</v>
      </c>
      <c r="Q173" s="121">
        <v>0</v>
      </c>
      <c r="R173" s="170">
        <v>1667.7773</v>
      </c>
    </row>
    <row r="174" spans="1:18" ht="13.5">
      <c r="A174" s="163" t="s">
        <v>818</v>
      </c>
      <c r="B174" s="171"/>
      <c r="C174" s="171"/>
      <c r="D174" s="164">
        <v>191726.78849000001</v>
      </c>
      <c r="E174" s="165">
        <v>0</v>
      </c>
      <c r="F174" s="165">
        <v>191726.78849000001</v>
      </c>
      <c r="G174" s="165">
        <v>0.55688000000000004</v>
      </c>
      <c r="H174" s="165">
        <v>0</v>
      </c>
      <c r="I174" s="165">
        <v>0.55688000000000004</v>
      </c>
      <c r="J174" s="165">
        <v>8511.9747000000007</v>
      </c>
      <c r="K174" s="165">
        <v>51.178280000000001</v>
      </c>
      <c r="L174" s="165">
        <v>8563.1529800000008</v>
      </c>
      <c r="M174" s="165">
        <v>6300.7501899999997</v>
      </c>
      <c r="N174" s="165">
        <v>65.925780000000003</v>
      </c>
      <c r="O174" s="165">
        <v>6366.6759700000002</v>
      </c>
      <c r="P174" s="165">
        <v>1.4999999999999999E-2</v>
      </c>
      <c r="Q174" s="165">
        <v>117.10406</v>
      </c>
      <c r="R174" s="166">
        <v>14930.385829999999</v>
      </c>
    </row>
    <row r="175" spans="1:18" ht="13.5">
      <c r="A175" s="163" t="s">
        <v>18</v>
      </c>
      <c r="B175" s="163" t="s">
        <v>167</v>
      </c>
      <c r="C175" s="163" t="s">
        <v>167</v>
      </c>
      <c r="D175" s="164">
        <v>67891.242540000007</v>
      </c>
      <c r="E175" s="165">
        <v>0</v>
      </c>
      <c r="F175" s="165">
        <v>67891.242540000007</v>
      </c>
      <c r="G175" s="165">
        <v>1.3050000000000001E-2</v>
      </c>
      <c r="H175" s="165">
        <v>0</v>
      </c>
      <c r="I175" s="165">
        <v>1.3050000000000001E-2</v>
      </c>
      <c r="J175" s="165">
        <v>5640.9877200000001</v>
      </c>
      <c r="K175" s="165">
        <v>189.11491000000001</v>
      </c>
      <c r="L175" s="165">
        <v>5830.1026300000003</v>
      </c>
      <c r="M175" s="165">
        <v>2619.51631</v>
      </c>
      <c r="N175" s="165">
        <v>0</v>
      </c>
      <c r="O175" s="165">
        <v>2619.51631</v>
      </c>
      <c r="P175" s="165">
        <v>7.0000000000000001E-3</v>
      </c>
      <c r="Q175" s="165">
        <v>189.11491000000001</v>
      </c>
      <c r="R175" s="166">
        <v>8449.6319899999999</v>
      </c>
    </row>
    <row r="176" spans="1:18" ht="13.5">
      <c r="A176" s="163" t="s">
        <v>819</v>
      </c>
      <c r="B176" s="171"/>
      <c r="C176" s="171"/>
      <c r="D176" s="164">
        <v>67891.242540000007</v>
      </c>
      <c r="E176" s="165">
        <v>0</v>
      </c>
      <c r="F176" s="165">
        <v>67891.242540000007</v>
      </c>
      <c r="G176" s="165">
        <v>1.3050000000000001E-2</v>
      </c>
      <c r="H176" s="165">
        <v>0</v>
      </c>
      <c r="I176" s="165">
        <v>1.3050000000000001E-2</v>
      </c>
      <c r="J176" s="165">
        <v>5640.9877200000001</v>
      </c>
      <c r="K176" s="165">
        <v>189.11491000000001</v>
      </c>
      <c r="L176" s="165">
        <v>5830.1026300000003</v>
      </c>
      <c r="M176" s="165">
        <v>2619.51631</v>
      </c>
      <c r="N176" s="165">
        <v>0</v>
      </c>
      <c r="O176" s="165">
        <v>2619.51631</v>
      </c>
      <c r="P176" s="165">
        <v>7.0000000000000001E-3</v>
      </c>
      <c r="Q176" s="165">
        <v>189.11491000000001</v>
      </c>
      <c r="R176" s="166">
        <v>8449.6319899999999</v>
      </c>
    </row>
    <row r="177" spans="1:18" ht="13.5">
      <c r="A177" s="163" t="s">
        <v>19</v>
      </c>
      <c r="B177" s="163" t="s">
        <v>168</v>
      </c>
      <c r="C177" s="163" t="s">
        <v>168</v>
      </c>
      <c r="D177" s="164">
        <v>32735.849490000001</v>
      </c>
      <c r="E177" s="165">
        <v>0</v>
      </c>
      <c r="F177" s="165">
        <v>32735.849490000001</v>
      </c>
      <c r="G177" s="165">
        <v>1.09E-2</v>
      </c>
      <c r="H177" s="165">
        <v>0</v>
      </c>
      <c r="I177" s="165">
        <v>1.09E-2</v>
      </c>
      <c r="J177" s="165">
        <v>3671.3276499999997</v>
      </c>
      <c r="K177" s="165">
        <v>37.460989999999995</v>
      </c>
      <c r="L177" s="165">
        <v>3708.7886400000002</v>
      </c>
      <c r="M177" s="165">
        <v>8283.2996800000001</v>
      </c>
      <c r="N177" s="165">
        <v>261.47126000000003</v>
      </c>
      <c r="O177" s="165">
        <v>8544.7709400000003</v>
      </c>
      <c r="P177" s="165">
        <v>5.0000000000000001E-3</v>
      </c>
      <c r="Q177" s="165">
        <v>298.93225000000001</v>
      </c>
      <c r="R177" s="166">
        <v>12253.57048</v>
      </c>
    </row>
    <row r="178" spans="1:18" ht="13.5">
      <c r="A178" s="167"/>
      <c r="B178" s="163" t="s">
        <v>169</v>
      </c>
      <c r="C178" s="163" t="s">
        <v>19</v>
      </c>
      <c r="D178" s="164">
        <v>61270.582950000004</v>
      </c>
      <c r="E178" s="165">
        <v>0</v>
      </c>
      <c r="F178" s="165">
        <v>61270.582950000004</v>
      </c>
      <c r="G178" s="165">
        <v>1.56E-3</v>
      </c>
      <c r="H178" s="165">
        <v>0</v>
      </c>
      <c r="I178" s="165">
        <v>1.56E-3</v>
      </c>
      <c r="J178" s="165">
        <v>5297.0095499999998</v>
      </c>
      <c r="K178" s="165">
        <v>14.19049</v>
      </c>
      <c r="L178" s="165">
        <v>5311.2000399999997</v>
      </c>
      <c r="M178" s="165">
        <v>6596.861460000001</v>
      </c>
      <c r="N178" s="165">
        <v>0.44882</v>
      </c>
      <c r="O178" s="165">
        <v>6597.3102799999997</v>
      </c>
      <c r="P178" s="165">
        <v>5.0000000000000001E-3</v>
      </c>
      <c r="Q178" s="165">
        <v>14.639310000000002</v>
      </c>
      <c r="R178" s="166">
        <v>11908.51188</v>
      </c>
    </row>
    <row r="179" spans="1:18" ht="13.5">
      <c r="A179" s="163" t="s">
        <v>820</v>
      </c>
      <c r="B179" s="171"/>
      <c r="C179" s="171"/>
      <c r="D179" s="164">
        <v>94006.432440000004</v>
      </c>
      <c r="E179" s="165">
        <v>0</v>
      </c>
      <c r="F179" s="165">
        <v>94006.432440000004</v>
      </c>
      <c r="G179" s="165">
        <v>1.2460000000000001E-2</v>
      </c>
      <c r="H179" s="165">
        <v>0</v>
      </c>
      <c r="I179" s="165">
        <v>1.2460000000000001E-2</v>
      </c>
      <c r="J179" s="165">
        <v>8968.3371999999999</v>
      </c>
      <c r="K179" s="165">
        <v>51.651479999999999</v>
      </c>
      <c r="L179" s="165">
        <v>9019.9886800000004</v>
      </c>
      <c r="M179" s="165">
        <v>14880.16114</v>
      </c>
      <c r="N179" s="165">
        <v>261.92008000000004</v>
      </c>
      <c r="O179" s="165">
        <v>15142.081219999998</v>
      </c>
      <c r="P179" s="165">
        <v>0.01</v>
      </c>
      <c r="Q179" s="165">
        <v>313.57155999999998</v>
      </c>
      <c r="R179" s="166">
        <v>24162.08236</v>
      </c>
    </row>
    <row r="180" spans="1:18" ht="13.5">
      <c r="A180" s="163" t="s">
        <v>20</v>
      </c>
      <c r="B180" s="163" t="s">
        <v>270</v>
      </c>
      <c r="C180" s="163" t="s">
        <v>270</v>
      </c>
      <c r="D180" s="164">
        <v>8988.0761700000003</v>
      </c>
      <c r="E180" s="165">
        <v>0</v>
      </c>
      <c r="F180" s="165">
        <v>8988.0761700000003</v>
      </c>
      <c r="G180" s="165">
        <v>0</v>
      </c>
      <c r="H180" s="165">
        <v>0</v>
      </c>
      <c r="I180" s="165">
        <v>0</v>
      </c>
      <c r="J180" s="165">
        <v>1265.34878</v>
      </c>
      <c r="K180" s="165">
        <v>0.20374999999999999</v>
      </c>
      <c r="L180" s="165">
        <v>1265.5525299999999</v>
      </c>
      <c r="M180" s="165">
        <v>2415.4980099999998</v>
      </c>
      <c r="N180" s="165">
        <v>0</v>
      </c>
      <c r="O180" s="165">
        <v>2415.4980099999998</v>
      </c>
      <c r="P180" s="165">
        <v>1E-3</v>
      </c>
      <c r="Q180" s="165">
        <v>0.20374999999999999</v>
      </c>
      <c r="R180" s="166">
        <v>3681.0505400000002</v>
      </c>
    </row>
    <row r="181" spans="1:18" ht="13.5">
      <c r="A181" s="167"/>
      <c r="B181" s="167"/>
      <c r="C181" s="168" t="s">
        <v>271</v>
      </c>
      <c r="D181" s="169">
        <v>30949.06105</v>
      </c>
      <c r="E181" s="121">
        <v>0</v>
      </c>
      <c r="F181" s="121">
        <v>30949.06105</v>
      </c>
      <c r="G181" s="121">
        <v>0</v>
      </c>
      <c r="H181" s="121">
        <v>0</v>
      </c>
      <c r="I181" s="121">
        <v>0</v>
      </c>
      <c r="J181" s="121">
        <v>2790.0194999999999</v>
      </c>
      <c r="K181" s="121">
        <v>1.5130000000000001E-2</v>
      </c>
      <c r="L181" s="121">
        <v>2790.0346300000001</v>
      </c>
      <c r="M181" s="121">
        <v>890.77214000000004</v>
      </c>
      <c r="N181" s="121">
        <v>0</v>
      </c>
      <c r="O181" s="121">
        <v>890.77214000000004</v>
      </c>
      <c r="P181" s="121">
        <v>1E-3</v>
      </c>
      <c r="Q181" s="121">
        <v>1.5130000000000001E-2</v>
      </c>
      <c r="R181" s="170">
        <v>3680.8067700000001</v>
      </c>
    </row>
    <row r="182" spans="1:18" ht="13.5">
      <c r="A182" s="167"/>
      <c r="B182" s="167"/>
      <c r="C182" s="168" t="s">
        <v>272</v>
      </c>
      <c r="D182" s="169">
        <v>12935.842359999999</v>
      </c>
      <c r="E182" s="121">
        <v>0</v>
      </c>
      <c r="F182" s="121">
        <v>12935.842359999999</v>
      </c>
      <c r="G182" s="121">
        <v>0</v>
      </c>
      <c r="H182" s="121">
        <v>0</v>
      </c>
      <c r="I182" s="121">
        <v>0</v>
      </c>
      <c r="J182" s="121">
        <v>2270.70129</v>
      </c>
      <c r="K182" s="121">
        <v>1.12951</v>
      </c>
      <c r="L182" s="121">
        <v>2271.8307999999997</v>
      </c>
      <c r="M182" s="121">
        <v>2276.0575899999999</v>
      </c>
      <c r="N182" s="121">
        <v>0</v>
      </c>
      <c r="O182" s="121">
        <v>2276.0575899999999</v>
      </c>
      <c r="P182" s="121">
        <v>1E-3</v>
      </c>
      <c r="Q182" s="121">
        <v>1.12951</v>
      </c>
      <c r="R182" s="170">
        <v>4547.8883900000001</v>
      </c>
    </row>
    <row r="183" spans="1:18" ht="13.5">
      <c r="A183" s="167"/>
      <c r="B183" s="163" t="s">
        <v>20</v>
      </c>
      <c r="C183" s="163" t="s">
        <v>273</v>
      </c>
      <c r="D183" s="164">
        <v>30133.748629999998</v>
      </c>
      <c r="E183" s="165">
        <v>0</v>
      </c>
      <c r="F183" s="165">
        <v>30133.748629999998</v>
      </c>
      <c r="G183" s="165">
        <v>0</v>
      </c>
      <c r="H183" s="165">
        <v>0</v>
      </c>
      <c r="I183" s="165">
        <v>0</v>
      </c>
      <c r="J183" s="165">
        <v>3580.9846000000002</v>
      </c>
      <c r="K183" s="165">
        <v>13.90598</v>
      </c>
      <c r="L183" s="165">
        <v>3594.8905800000002</v>
      </c>
      <c r="M183" s="165">
        <v>11002.051619999998</v>
      </c>
      <c r="N183" s="165">
        <v>0</v>
      </c>
      <c r="O183" s="165">
        <v>11002.051619999998</v>
      </c>
      <c r="P183" s="165">
        <v>2E-3</v>
      </c>
      <c r="Q183" s="165">
        <v>13.90598</v>
      </c>
      <c r="R183" s="166">
        <v>14596.9422</v>
      </c>
    </row>
    <row r="184" spans="1:18" ht="13.5">
      <c r="A184" s="167"/>
      <c r="B184" s="167"/>
      <c r="C184" s="168" t="s">
        <v>170</v>
      </c>
      <c r="D184" s="169">
        <v>8275.8263299999999</v>
      </c>
      <c r="E184" s="121">
        <v>0</v>
      </c>
      <c r="F184" s="121">
        <v>8275.8263299999999</v>
      </c>
      <c r="G184" s="121">
        <v>1.112E-2</v>
      </c>
      <c r="H184" s="121">
        <v>0</v>
      </c>
      <c r="I184" s="121">
        <v>1.112E-2</v>
      </c>
      <c r="J184" s="121">
        <v>465.61983000000004</v>
      </c>
      <c r="K184" s="121">
        <v>5.5050400000000002</v>
      </c>
      <c r="L184" s="121">
        <v>471.12486999999999</v>
      </c>
      <c r="M184" s="121">
        <v>2078.7804900000001</v>
      </c>
      <c r="N184" s="121">
        <v>19.964259999999999</v>
      </c>
      <c r="O184" s="121">
        <v>2098.7447499999998</v>
      </c>
      <c r="P184" s="121">
        <v>1E-3</v>
      </c>
      <c r="Q184" s="121">
        <v>25.4693</v>
      </c>
      <c r="R184" s="170">
        <v>2569.8807400000001</v>
      </c>
    </row>
    <row r="185" spans="1:18" ht="13.5">
      <c r="A185" s="163" t="s">
        <v>821</v>
      </c>
      <c r="B185" s="171"/>
      <c r="C185" s="171"/>
      <c r="D185" s="164">
        <v>91282.554539999997</v>
      </c>
      <c r="E185" s="165">
        <v>0</v>
      </c>
      <c r="F185" s="165">
        <v>91282.554539999997</v>
      </c>
      <c r="G185" s="165">
        <v>1.112E-2</v>
      </c>
      <c r="H185" s="165">
        <v>0</v>
      </c>
      <c r="I185" s="165">
        <v>1.112E-2</v>
      </c>
      <c r="J185" s="165">
        <v>10372.674000000001</v>
      </c>
      <c r="K185" s="165">
        <v>20.759409999999999</v>
      </c>
      <c r="L185" s="165">
        <v>10393.433409999998</v>
      </c>
      <c r="M185" s="165">
        <v>18663.159849999996</v>
      </c>
      <c r="N185" s="165">
        <v>19.964259999999999</v>
      </c>
      <c r="O185" s="165">
        <v>18683.124110000001</v>
      </c>
      <c r="P185" s="165">
        <v>6.0000000000000001E-3</v>
      </c>
      <c r="Q185" s="165">
        <v>40.723669999999998</v>
      </c>
      <c r="R185" s="166">
        <v>29076.568640000001</v>
      </c>
    </row>
    <row r="186" spans="1:18" ht="13.5">
      <c r="A186" s="163" t="s">
        <v>21</v>
      </c>
      <c r="B186" s="163" t="s">
        <v>274</v>
      </c>
      <c r="C186" s="163" t="s">
        <v>275</v>
      </c>
      <c r="D186" s="164">
        <v>21.235790000000001</v>
      </c>
      <c r="E186" s="165">
        <v>0</v>
      </c>
      <c r="F186" s="165">
        <v>21.235790000000001</v>
      </c>
      <c r="G186" s="165">
        <v>0</v>
      </c>
      <c r="H186" s="165">
        <v>0</v>
      </c>
      <c r="I186" s="165">
        <v>0</v>
      </c>
      <c r="J186" s="165">
        <v>0</v>
      </c>
      <c r="K186" s="165">
        <v>0</v>
      </c>
      <c r="L186" s="165">
        <v>0</v>
      </c>
      <c r="M186" s="165">
        <v>0</v>
      </c>
      <c r="N186" s="165">
        <v>0</v>
      </c>
      <c r="O186" s="165">
        <v>0</v>
      </c>
      <c r="P186" s="165">
        <v>1E-3</v>
      </c>
      <c r="Q186" s="165">
        <v>0</v>
      </c>
      <c r="R186" s="166">
        <v>0</v>
      </c>
    </row>
    <row r="187" spans="1:18" ht="13.5">
      <c r="A187" s="167"/>
      <c r="B187" s="163" t="s">
        <v>276</v>
      </c>
      <c r="C187" s="163" t="s">
        <v>277</v>
      </c>
      <c r="D187" s="164">
        <v>9908.1319100000001</v>
      </c>
      <c r="E187" s="165">
        <v>0</v>
      </c>
      <c r="F187" s="165">
        <v>9908.1319100000001</v>
      </c>
      <c r="G187" s="165">
        <v>0</v>
      </c>
      <c r="H187" s="165">
        <v>0</v>
      </c>
      <c r="I187" s="165">
        <v>0</v>
      </c>
      <c r="J187" s="165">
        <v>253.60809</v>
      </c>
      <c r="K187" s="165">
        <v>1.882E-2</v>
      </c>
      <c r="L187" s="165">
        <v>253.62691000000001</v>
      </c>
      <c r="M187" s="165">
        <v>1536.7478799999999</v>
      </c>
      <c r="N187" s="165">
        <v>0</v>
      </c>
      <c r="O187" s="165">
        <v>1536.7478799999999</v>
      </c>
      <c r="P187" s="165">
        <v>1E-3</v>
      </c>
      <c r="Q187" s="165">
        <v>1.882E-2</v>
      </c>
      <c r="R187" s="166">
        <v>1790.3747900000001</v>
      </c>
    </row>
    <row r="188" spans="1:18" ht="13.5">
      <c r="A188" s="167"/>
      <c r="B188" s="167"/>
      <c r="C188" s="168" t="s">
        <v>276</v>
      </c>
      <c r="D188" s="169">
        <v>18046.898160000001</v>
      </c>
      <c r="E188" s="121">
        <v>0</v>
      </c>
      <c r="F188" s="121">
        <v>18046.898160000001</v>
      </c>
      <c r="G188" s="121">
        <v>0</v>
      </c>
      <c r="H188" s="121">
        <v>0</v>
      </c>
      <c r="I188" s="121">
        <v>0</v>
      </c>
      <c r="J188" s="121">
        <v>625.28152999999998</v>
      </c>
      <c r="K188" s="121">
        <v>7.9989999999999992E-2</v>
      </c>
      <c r="L188" s="121">
        <v>625.36152000000004</v>
      </c>
      <c r="M188" s="121">
        <v>727.09007999999994</v>
      </c>
      <c r="N188" s="121">
        <v>0</v>
      </c>
      <c r="O188" s="121">
        <v>727.09007999999994</v>
      </c>
      <c r="P188" s="121">
        <v>1E-3</v>
      </c>
      <c r="Q188" s="121">
        <v>7.9989999999999992E-2</v>
      </c>
      <c r="R188" s="170">
        <v>1352.4516000000001</v>
      </c>
    </row>
    <row r="189" spans="1:18" ht="13.5">
      <c r="A189" s="167"/>
      <c r="B189" s="163" t="s">
        <v>171</v>
      </c>
      <c r="C189" s="163" t="s">
        <v>172</v>
      </c>
      <c r="D189" s="164">
        <v>41570.581879999998</v>
      </c>
      <c r="E189" s="165">
        <v>0</v>
      </c>
      <c r="F189" s="165">
        <v>41570.581879999998</v>
      </c>
      <c r="G189" s="165">
        <v>0.12975</v>
      </c>
      <c r="H189" s="165">
        <v>0</v>
      </c>
      <c r="I189" s="165">
        <v>0.12975</v>
      </c>
      <c r="J189" s="165">
        <v>2274.0691200000001</v>
      </c>
      <c r="K189" s="165">
        <v>4.4999999999999999E-4</v>
      </c>
      <c r="L189" s="165">
        <v>2274.0695700000001</v>
      </c>
      <c r="M189" s="165">
        <v>2436.2076100000004</v>
      </c>
      <c r="N189" s="165">
        <v>0</v>
      </c>
      <c r="O189" s="165">
        <v>2436.2076100000004</v>
      </c>
      <c r="P189" s="165">
        <v>5.0000000000000001E-3</v>
      </c>
      <c r="Q189" s="165">
        <v>4.4999999999999999E-4</v>
      </c>
      <c r="R189" s="166">
        <v>4710.4069300000001</v>
      </c>
    </row>
    <row r="190" spans="1:18" ht="13.5">
      <c r="A190" s="167"/>
      <c r="B190" s="163" t="s">
        <v>173</v>
      </c>
      <c r="C190" s="163" t="s">
        <v>173</v>
      </c>
      <c r="D190" s="164">
        <v>49932.607499999998</v>
      </c>
      <c r="E190" s="165">
        <v>0</v>
      </c>
      <c r="F190" s="165">
        <v>49932.607499999998</v>
      </c>
      <c r="G190" s="165">
        <v>2.027E-2</v>
      </c>
      <c r="H190" s="165">
        <v>0</v>
      </c>
      <c r="I190" s="165">
        <v>2.027E-2</v>
      </c>
      <c r="J190" s="165">
        <v>1083.95505</v>
      </c>
      <c r="K190" s="165">
        <v>1.2139499999999999</v>
      </c>
      <c r="L190" s="165">
        <v>1085.1690000000001</v>
      </c>
      <c r="M190" s="165">
        <v>2354.9152300000001</v>
      </c>
      <c r="N190" s="165">
        <v>7.5863800000000001</v>
      </c>
      <c r="O190" s="165">
        <v>2362.5016100000003</v>
      </c>
      <c r="P190" s="165">
        <v>6.0000000000000001E-3</v>
      </c>
      <c r="Q190" s="165">
        <v>8.8003300000000007</v>
      </c>
      <c r="R190" s="166">
        <v>3447.6908800000001</v>
      </c>
    </row>
    <row r="191" spans="1:18" ht="13.5">
      <c r="A191" s="167"/>
      <c r="B191" s="163" t="s">
        <v>21</v>
      </c>
      <c r="C191" s="163" t="s">
        <v>218</v>
      </c>
      <c r="D191" s="164">
        <v>49969.308910000007</v>
      </c>
      <c r="E191" s="165">
        <v>0</v>
      </c>
      <c r="F191" s="165">
        <v>49969.308910000007</v>
      </c>
      <c r="G191" s="165">
        <v>0</v>
      </c>
      <c r="H191" s="165">
        <v>0</v>
      </c>
      <c r="I191" s="165">
        <v>0</v>
      </c>
      <c r="J191" s="165">
        <v>4321.2588800000003</v>
      </c>
      <c r="K191" s="165">
        <v>0</v>
      </c>
      <c r="L191" s="165">
        <v>4321.2588800000003</v>
      </c>
      <c r="M191" s="165">
        <v>1423.1897200000001</v>
      </c>
      <c r="N191" s="165">
        <v>3.8000000000000002E-4</v>
      </c>
      <c r="O191" s="165">
        <v>1423.1901</v>
      </c>
      <c r="P191" s="165">
        <v>2E-3</v>
      </c>
      <c r="Q191" s="165">
        <v>3.8000000000000002E-4</v>
      </c>
      <c r="R191" s="166">
        <v>5744.4489800000001</v>
      </c>
    </row>
    <row r="192" spans="1:18" ht="13.5">
      <c r="A192" s="167"/>
      <c r="B192" s="167"/>
      <c r="C192" s="168" t="s">
        <v>219</v>
      </c>
      <c r="D192" s="169">
        <v>28616.694039999998</v>
      </c>
      <c r="E192" s="121">
        <v>0</v>
      </c>
      <c r="F192" s="121">
        <v>28616.694039999998</v>
      </c>
      <c r="G192" s="121">
        <v>0</v>
      </c>
      <c r="H192" s="121">
        <v>0</v>
      </c>
      <c r="I192" s="121">
        <v>0</v>
      </c>
      <c r="J192" s="121">
        <v>2582.7167899999999</v>
      </c>
      <c r="K192" s="121">
        <v>0</v>
      </c>
      <c r="L192" s="121">
        <v>2582.7167899999999</v>
      </c>
      <c r="M192" s="121">
        <v>692.70963000000006</v>
      </c>
      <c r="N192" s="121">
        <v>1.8799999999999999E-3</v>
      </c>
      <c r="O192" s="121">
        <v>692.71150999999998</v>
      </c>
      <c r="P192" s="121">
        <v>3.0000000000000001E-3</v>
      </c>
      <c r="Q192" s="121">
        <v>1.8799999999999999E-3</v>
      </c>
      <c r="R192" s="170">
        <v>3275.4283</v>
      </c>
    </row>
    <row r="193" spans="1:18" ht="13.5">
      <c r="A193" s="167"/>
      <c r="B193" s="167"/>
      <c r="C193" s="168" t="s">
        <v>21</v>
      </c>
      <c r="D193" s="169">
        <v>242057.79722000001</v>
      </c>
      <c r="E193" s="121">
        <v>0</v>
      </c>
      <c r="F193" s="121">
        <v>242057.79722000001</v>
      </c>
      <c r="G193" s="121">
        <v>12.332090000000001</v>
      </c>
      <c r="H193" s="121">
        <v>0</v>
      </c>
      <c r="I193" s="121">
        <v>12.332090000000001</v>
      </c>
      <c r="J193" s="121">
        <v>11845.824689999999</v>
      </c>
      <c r="K193" s="121">
        <v>63.680709999999998</v>
      </c>
      <c r="L193" s="121">
        <v>11909.5054</v>
      </c>
      <c r="M193" s="121">
        <v>17437.060430000001</v>
      </c>
      <c r="N193" s="121">
        <v>434.01051000000001</v>
      </c>
      <c r="O193" s="121">
        <v>17871.070940000001</v>
      </c>
      <c r="P193" s="121">
        <v>1.2E-2</v>
      </c>
      <c r="Q193" s="121">
        <v>497.69122000000004</v>
      </c>
      <c r="R193" s="170">
        <v>29792.908429999996</v>
      </c>
    </row>
    <row r="194" spans="1:18" ht="13.5">
      <c r="A194" s="167"/>
      <c r="B194" s="167"/>
      <c r="C194" s="168" t="s">
        <v>174</v>
      </c>
      <c r="D194" s="169">
        <v>61002.544369999996</v>
      </c>
      <c r="E194" s="121">
        <v>0</v>
      </c>
      <c r="F194" s="121">
        <v>61002.544369999996</v>
      </c>
      <c r="G194" s="121">
        <v>5.142E-2</v>
      </c>
      <c r="H194" s="121">
        <v>0</v>
      </c>
      <c r="I194" s="121">
        <v>5.142E-2</v>
      </c>
      <c r="J194" s="121">
        <v>2484.4709199999998</v>
      </c>
      <c r="K194" s="121">
        <v>4.4927099999999998</v>
      </c>
      <c r="L194" s="121">
        <v>2488.9636299999997</v>
      </c>
      <c r="M194" s="121">
        <v>1466.3487299999999</v>
      </c>
      <c r="N194" s="121">
        <v>0</v>
      </c>
      <c r="O194" s="121">
        <v>1466.3487299999999</v>
      </c>
      <c r="P194" s="121">
        <v>4.0000000000000001E-3</v>
      </c>
      <c r="Q194" s="121">
        <v>4.4927099999999998</v>
      </c>
      <c r="R194" s="170">
        <v>3955.3637800000001</v>
      </c>
    </row>
    <row r="195" spans="1:18" ht="13.5">
      <c r="A195" s="167"/>
      <c r="B195" s="167"/>
      <c r="C195" s="168" t="s">
        <v>322</v>
      </c>
      <c r="D195" s="169">
        <v>3549.2170899999996</v>
      </c>
      <c r="E195" s="121">
        <v>0</v>
      </c>
      <c r="F195" s="121">
        <v>3549.2170899999996</v>
      </c>
      <c r="G195" s="121">
        <v>0</v>
      </c>
      <c r="H195" s="121">
        <v>0</v>
      </c>
      <c r="I195" s="121">
        <v>0</v>
      </c>
      <c r="J195" s="121">
        <v>0</v>
      </c>
      <c r="K195" s="121">
        <v>0</v>
      </c>
      <c r="L195" s="121">
        <v>0</v>
      </c>
      <c r="M195" s="121">
        <v>0</v>
      </c>
      <c r="N195" s="121">
        <v>0</v>
      </c>
      <c r="O195" s="121">
        <v>0</v>
      </c>
      <c r="P195" s="121">
        <v>1E-3</v>
      </c>
      <c r="Q195" s="121">
        <v>0</v>
      </c>
      <c r="R195" s="170">
        <v>0</v>
      </c>
    </row>
    <row r="196" spans="1:18" ht="13.5">
      <c r="A196" s="167"/>
      <c r="B196" s="163" t="s">
        <v>220</v>
      </c>
      <c r="C196" s="163" t="s">
        <v>220</v>
      </c>
      <c r="D196" s="164">
        <v>27136.39947</v>
      </c>
      <c r="E196" s="165">
        <v>0</v>
      </c>
      <c r="F196" s="165">
        <v>27136.39947</v>
      </c>
      <c r="G196" s="165">
        <v>0</v>
      </c>
      <c r="H196" s="165">
        <v>0</v>
      </c>
      <c r="I196" s="165">
        <v>0</v>
      </c>
      <c r="J196" s="165">
        <v>1250.769</v>
      </c>
      <c r="K196" s="165">
        <v>2.0889199999999999</v>
      </c>
      <c r="L196" s="165">
        <v>1252.8579200000001</v>
      </c>
      <c r="M196" s="165">
        <v>981.78797999999995</v>
      </c>
      <c r="N196" s="165">
        <v>2.8214999999999999</v>
      </c>
      <c r="O196" s="165">
        <v>984.60947999999996</v>
      </c>
      <c r="P196" s="165">
        <v>2E-3</v>
      </c>
      <c r="Q196" s="165">
        <v>4.9104200000000002</v>
      </c>
      <c r="R196" s="166">
        <v>2237.4674</v>
      </c>
    </row>
    <row r="197" spans="1:18" ht="13.5">
      <c r="A197" s="167"/>
      <c r="B197" s="163" t="s">
        <v>175</v>
      </c>
      <c r="C197" s="163" t="s">
        <v>175</v>
      </c>
      <c r="D197" s="164">
        <v>159927.19933</v>
      </c>
      <c r="E197" s="165">
        <v>0</v>
      </c>
      <c r="F197" s="165">
        <v>159927.19933</v>
      </c>
      <c r="G197" s="165">
        <v>0.34941</v>
      </c>
      <c r="H197" s="165">
        <v>0</v>
      </c>
      <c r="I197" s="165">
        <v>0.34941</v>
      </c>
      <c r="J197" s="165">
        <v>9733.0919099999992</v>
      </c>
      <c r="K197" s="165">
        <v>6.6350999999999996</v>
      </c>
      <c r="L197" s="165">
        <v>9739.7270099999987</v>
      </c>
      <c r="M197" s="165">
        <v>12155.762629999999</v>
      </c>
      <c r="N197" s="165">
        <v>31.531629999999996</v>
      </c>
      <c r="O197" s="165">
        <v>12187.294260000001</v>
      </c>
      <c r="P197" s="165">
        <v>0.01</v>
      </c>
      <c r="Q197" s="165">
        <v>38.166730000000001</v>
      </c>
      <c r="R197" s="166">
        <v>21927.37068</v>
      </c>
    </row>
    <row r="198" spans="1:18" ht="13.5">
      <c r="A198" s="167"/>
      <c r="B198" s="167"/>
      <c r="C198" s="168" t="s">
        <v>221</v>
      </c>
      <c r="D198" s="169">
        <v>7188.9792800000005</v>
      </c>
      <c r="E198" s="121">
        <v>0</v>
      </c>
      <c r="F198" s="121">
        <v>7188.9792800000005</v>
      </c>
      <c r="G198" s="121">
        <v>0</v>
      </c>
      <c r="H198" s="121">
        <v>0</v>
      </c>
      <c r="I198" s="121">
        <v>0</v>
      </c>
      <c r="J198" s="121">
        <v>918.43825000000004</v>
      </c>
      <c r="K198" s="121">
        <v>3.8000000000000002E-4</v>
      </c>
      <c r="L198" s="121">
        <v>918.43862999999999</v>
      </c>
      <c r="M198" s="121">
        <v>230.55957999999998</v>
      </c>
      <c r="N198" s="121">
        <v>3.7870000000000001E-2</v>
      </c>
      <c r="O198" s="121">
        <v>230.59745000000001</v>
      </c>
      <c r="P198" s="121">
        <v>1E-3</v>
      </c>
      <c r="Q198" s="121">
        <v>3.8249999999999999E-2</v>
      </c>
      <c r="R198" s="170">
        <v>1149.0360800000001</v>
      </c>
    </row>
    <row r="199" spans="1:18" ht="13.5">
      <c r="A199" s="167"/>
      <c r="B199" s="163" t="s">
        <v>176</v>
      </c>
      <c r="C199" s="163" t="s">
        <v>222</v>
      </c>
      <c r="D199" s="164">
        <v>11278.05048</v>
      </c>
      <c r="E199" s="165">
        <v>0</v>
      </c>
      <c r="F199" s="165">
        <v>11278.05048</v>
      </c>
      <c r="G199" s="165">
        <v>0</v>
      </c>
      <c r="H199" s="165">
        <v>0</v>
      </c>
      <c r="I199" s="165">
        <v>0</v>
      </c>
      <c r="J199" s="165">
        <v>1320.90671</v>
      </c>
      <c r="K199" s="165">
        <v>0</v>
      </c>
      <c r="L199" s="165">
        <v>1320.90671</v>
      </c>
      <c r="M199" s="165">
        <v>172.18716000000001</v>
      </c>
      <c r="N199" s="165">
        <v>0</v>
      </c>
      <c r="O199" s="165">
        <v>172.18716000000001</v>
      </c>
      <c r="P199" s="165">
        <v>2E-3</v>
      </c>
      <c r="Q199" s="165">
        <v>0</v>
      </c>
      <c r="R199" s="166">
        <v>1493.0938699999999</v>
      </c>
    </row>
    <row r="200" spans="1:18" ht="13.5">
      <c r="A200" s="167"/>
      <c r="B200" s="167"/>
      <c r="C200" s="168" t="s">
        <v>177</v>
      </c>
      <c r="D200" s="169">
        <v>50335.185570000001</v>
      </c>
      <c r="E200" s="121">
        <v>0</v>
      </c>
      <c r="F200" s="121">
        <v>50335.185570000001</v>
      </c>
      <c r="G200" s="121">
        <v>6.6E-4</v>
      </c>
      <c r="H200" s="121">
        <v>0</v>
      </c>
      <c r="I200" s="121">
        <v>6.6E-4</v>
      </c>
      <c r="J200" s="121">
        <v>2785.2380700000003</v>
      </c>
      <c r="K200" s="121">
        <v>112.98511999999999</v>
      </c>
      <c r="L200" s="121">
        <v>2898.2231900000006</v>
      </c>
      <c r="M200" s="121">
        <v>1174.1979899999999</v>
      </c>
      <c r="N200" s="121">
        <v>90.70035</v>
      </c>
      <c r="O200" s="121">
        <v>1264.8983400000002</v>
      </c>
      <c r="P200" s="121">
        <v>5.0000000000000001E-3</v>
      </c>
      <c r="Q200" s="121">
        <v>203.68547000000001</v>
      </c>
      <c r="R200" s="170">
        <v>4163.12219</v>
      </c>
    </row>
    <row r="201" spans="1:18" ht="13.5">
      <c r="A201" s="163" t="s">
        <v>822</v>
      </c>
      <c r="B201" s="171"/>
      <c r="C201" s="171"/>
      <c r="D201" s="164">
        <v>760540.83100000001</v>
      </c>
      <c r="E201" s="165">
        <v>0</v>
      </c>
      <c r="F201" s="165">
        <v>760540.83100000001</v>
      </c>
      <c r="G201" s="165">
        <v>12.883599999999999</v>
      </c>
      <c r="H201" s="165">
        <v>0</v>
      </c>
      <c r="I201" s="165">
        <v>12.883599999999999</v>
      </c>
      <c r="J201" s="165">
        <v>41479.629009999997</v>
      </c>
      <c r="K201" s="165">
        <v>191.19615000000002</v>
      </c>
      <c r="L201" s="165">
        <v>41670.825159999993</v>
      </c>
      <c r="M201" s="165">
        <v>42788.764649999997</v>
      </c>
      <c r="N201" s="165">
        <v>566.69050000000004</v>
      </c>
      <c r="O201" s="165">
        <v>43355.455150000009</v>
      </c>
      <c r="P201" s="165">
        <v>5.6000000000000001E-2</v>
      </c>
      <c r="Q201" s="165">
        <v>757.88665000000003</v>
      </c>
      <c r="R201" s="166">
        <v>85039.163910000003</v>
      </c>
    </row>
    <row r="202" spans="1:18" ht="13.5">
      <c r="A202" s="163" t="s">
        <v>22</v>
      </c>
      <c r="B202" s="163" t="s">
        <v>22</v>
      </c>
      <c r="C202" s="163" t="s">
        <v>22</v>
      </c>
      <c r="D202" s="164">
        <v>75046.317529999986</v>
      </c>
      <c r="E202" s="165">
        <v>0</v>
      </c>
      <c r="F202" s="165">
        <v>75046.317529999986</v>
      </c>
      <c r="G202" s="165">
        <v>1.3810000000000001E-2</v>
      </c>
      <c r="H202" s="165">
        <v>0</v>
      </c>
      <c r="I202" s="165">
        <v>1.3810000000000001E-2</v>
      </c>
      <c r="J202" s="165">
        <v>5703.9634000000005</v>
      </c>
      <c r="K202" s="165">
        <v>10.868270000000001</v>
      </c>
      <c r="L202" s="165">
        <v>5714.8316700000005</v>
      </c>
      <c r="M202" s="165">
        <v>5410.7411099999999</v>
      </c>
      <c r="N202" s="165">
        <v>228.72379000000001</v>
      </c>
      <c r="O202" s="165">
        <v>5639.4648999999999</v>
      </c>
      <c r="P202" s="165">
        <v>5.0000000000000001E-3</v>
      </c>
      <c r="Q202" s="165">
        <v>239.59206</v>
      </c>
      <c r="R202" s="166">
        <v>11354.310380000001</v>
      </c>
    </row>
    <row r="203" spans="1:18" ht="13.5">
      <c r="A203" s="167"/>
      <c r="B203" s="163" t="s">
        <v>178</v>
      </c>
      <c r="C203" s="163" t="s">
        <v>179</v>
      </c>
      <c r="D203" s="164">
        <v>148132.03766</v>
      </c>
      <c r="E203" s="165">
        <v>0</v>
      </c>
      <c r="F203" s="165">
        <v>148132.03766</v>
      </c>
      <c r="G203" s="165">
        <v>0.36024</v>
      </c>
      <c r="H203" s="165">
        <v>0</v>
      </c>
      <c r="I203" s="165">
        <v>0.36024</v>
      </c>
      <c r="J203" s="165">
        <v>7787.4153599999981</v>
      </c>
      <c r="K203" s="165">
        <v>3.6922700000000002</v>
      </c>
      <c r="L203" s="165">
        <v>7791.1076299999995</v>
      </c>
      <c r="M203" s="165">
        <v>5585.1423700000005</v>
      </c>
      <c r="N203" s="165">
        <v>85.806139999999999</v>
      </c>
      <c r="O203" s="165">
        <v>5670.9485100000002</v>
      </c>
      <c r="P203" s="165">
        <v>7.0000000000000001E-3</v>
      </c>
      <c r="Q203" s="165">
        <v>89.498409999999993</v>
      </c>
      <c r="R203" s="166">
        <v>13462.416379999999</v>
      </c>
    </row>
    <row r="204" spans="1:18" ht="13.5">
      <c r="A204" s="163" t="s">
        <v>823</v>
      </c>
      <c r="B204" s="171"/>
      <c r="C204" s="171"/>
      <c r="D204" s="164">
        <v>223178.35519</v>
      </c>
      <c r="E204" s="165">
        <v>0</v>
      </c>
      <c r="F204" s="165">
        <v>223178.35519</v>
      </c>
      <c r="G204" s="165">
        <v>0.37404999999999999</v>
      </c>
      <c r="H204" s="165">
        <v>0</v>
      </c>
      <c r="I204" s="165">
        <v>0.37404999999999999</v>
      </c>
      <c r="J204" s="165">
        <v>13491.378759999998</v>
      </c>
      <c r="K204" s="165">
        <v>14.560540000000001</v>
      </c>
      <c r="L204" s="165">
        <v>13505.9393</v>
      </c>
      <c r="M204" s="165">
        <v>10995.88348</v>
      </c>
      <c r="N204" s="165">
        <v>314.52992999999998</v>
      </c>
      <c r="O204" s="165">
        <v>11310.413410000001</v>
      </c>
      <c r="P204" s="165">
        <v>1.2E-2</v>
      </c>
      <c r="Q204" s="165">
        <v>329.09046999999998</v>
      </c>
      <c r="R204" s="166">
        <v>24816.726759999998</v>
      </c>
    </row>
    <row r="205" spans="1:18" ht="13.5">
      <c r="A205" s="163" t="s">
        <v>180</v>
      </c>
      <c r="B205" s="163" t="s">
        <v>294</v>
      </c>
      <c r="C205" s="163" t="s">
        <v>295</v>
      </c>
      <c r="D205" s="164">
        <v>5784.9485300000006</v>
      </c>
      <c r="E205" s="165">
        <v>0</v>
      </c>
      <c r="F205" s="165">
        <v>5784.9485300000006</v>
      </c>
      <c r="G205" s="165">
        <v>0</v>
      </c>
      <c r="H205" s="165">
        <v>0</v>
      </c>
      <c r="I205" s="165">
        <v>0</v>
      </c>
      <c r="J205" s="165">
        <v>0</v>
      </c>
      <c r="K205" s="165">
        <v>0</v>
      </c>
      <c r="L205" s="165">
        <v>0</v>
      </c>
      <c r="M205" s="165">
        <v>0</v>
      </c>
      <c r="N205" s="165">
        <v>0</v>
      </c>
      <c r="O205" s="165">
        <v>0</v>
      </c>
      <c r="P205" s="165">
        <v>2E-3</v>
      </c>
      <c r="Q205" s="165">
        <v>0</v>
      </c>
      <c r="R205" s="166">
        <v>0</v>
      </c>
    </row>
    <row r="206" spans="1:18" ht="13.5">
      <c r="A206" s="167"/>
      <c r="B206" s="163" t="s">
        <v>181</v>
      </c>
      <c r="C206" s="163" t="s">
        <v>181</v>
      </c>
      <c r="D206" s="164">
        <v>88172.613009999986</v>
      </c>
      <c r="E206" s="165">
        <v>0</v>
      </c>
      <c r="F206" s="165">
        <v>88172.613009999986</v>
      </c>
      <c r="G206" s="165">
        <v>2.5200000000000001E-3</v>
      </c>
      <c r="H206" s="165">
        <v>0</v>
      </c>
      <c r="I206" s="165">
        <v>2.5200000000000001E-3</v>
      </c>
      <c r="J206" s="165">
        <v>5250.5801300000003</v>
      </c>
      <c r="K206" s="165">
        <v>10.204089999999999</v>
      </c>
      <c r="L206" s="165">
        <v>5260.7842199999996</v>
      </c>
      <c r="M206" s="165">
        <v>1983.80672</v>
      </c>
      <c r="N206" s="165">
        <v>1.9000000000000001E-4</v>
      </c>
      <c r="O206" s="165">
        <v>1983.80691</v>
      </c>
      <c r="P206" s="165">
        <v>6.0000000000000001E-3</v>
      </c>
      <c r="Q206" s="165">
        <v>10.204279999999999</v>
      </c>
      <c r="R206" s="166">
        <v>7244.5936499999998</v>
      </c>
    </row>
    <row r="207" spans="1:18" ht="13.5">
      <c r="A207" s="167"/>
      <c r="B207" s="163" t="s">
        <v>278</v>
      </c>
      <c r="C207" s="163" t="s">
        <v>279</v>
      </c>
      <c r="D207" s="164">
        <v>4808.7156699999996</v>
      </c>
      <c r="E207" s="165">
        <v>0</v>
      </c>
      <c r="F207" s="165">
        <v>4808.7156699999996</v>
      </c>
      <c r="G207" s="165">
        <v>0</v>
      </c>
      <c r="H207" s="165">
        <v>0</v>
      </c>
      <c r="I207" s="165">
        <v>0</v>
      </c>
      <c r="J207" s="165">
        <v>1442.0275800000002</v>
      </c>
      <c r="K207" s="165">
        <v>0</v>
      </c>
      <c r="L207" s="165">
        <v>1442.0275800000002</v>
      </c>
      <c r="M207" s="165">
        <v>201.87207000000001</v>
      </c>
      <c r="N207" s="165">
        <v>0</v>
      </c>
      <c r="O207" s="165">
        <v>201.87207000000001</v>
      </c>
      <c r="P207" s="165">
        <v>1E-3</v>
      </c>
      <c r="Q207" s="165">
        <v>0</v>
      </c>
      <c r="R207" s="166">
        <v>1643.8996499999998</v>
      </c>
    </row>
    <row r="208" spans="1:18" ht="13.5">
      <c r="A208" s="167"/>
      <c r="B208" s="163" t="s">
        <v>180</v>
      </c>
      <c r="C208" s="163" t="s">
        <v>182</v>
      </c>
      <c r="D208" s="164">
        <v>166970.09707999998</v>
      </c>
      <c r="E208" s="165">
        <v>0</v>
      </c>
      <c r="F208" s="165">
        <v>166970.09707999998</v>
      </c>
      <c r="G208" s="165">
        <v>0.24529000000000001</v>
      </c>
      <c r="H208" s="165">
        <v>0</v>
      </c>
      <c r="I208" s="165">
        <v>0.24529000000000001</v>
      </c>
      <c r="J208" s="165">
        <v>5614.7250400000003</v>
      </c>
      <c r="K208" s="165">
        <v>3.0217499999999999</v>
      </c>
      <c r="L208" s="165">
        <v>5617.7467900000001</v>
      </c>
      <c r="M208" s="165">
        <v>6346.61643</v>
      </c>
      <c r="N208" s="165">
        <v>8.6261499999999991</v>
      </c>
      <c r="O208" s="165">
        <v>6355.2425800000001</v>
      </c>
      <c r="P208" s="165">
        <v>7.0000000000000001E-3</v>
      </c>
      <c r="Q208" s="165">
        <v>11.6479</v>
      </c>
      <c r="R208" s="166">
        <v>11973.234659999998</v>
      </c>
    </row>
    <row r="209" spans="1:18" ht="13.5">
      <c r="A209" s="167"/>
      <c r="B209" s="167"/>
      <c r="C209" s="168" t="s">
        <v>323</v>
      </c>
      <c r="D209" s="169">
        <v>7476.4393099999998</v>
      </c>
      <c r="E209" s="121">
        <v>0</v>
      </c>
      <c r="F209" s="121">
        <v>7476.4393099999998</v>
      </c>
      <c r="G209" s="121">
        <v>0</v>
      </c>
      <c r="H209" s="121">
        <v>0</v>
      </c>
      <c r="I209" s="121">
        <v>0</v>
      </c>
      <c r="J209" s="121">
        <v>0</v>
      </c>
      <c r="K209" s="121">
        <v>0</v>
      </c>
      <c r="L209" s="121">
        <v>0</v>
      </c>
      <c r="M209" s="121">
        <v>0</v>
      </c>
      <c r="N209" s="121">
        <v>0</v>
      </c>
      <c r="O209" s="121">
        <v>0</v>
      </c>
      <c r="P209" s="121">
        <v>1E-3</v>
      </c>
      <c r="Q209" s="121">
        <v>0</v>
      </c>
      <c r="R209" s="170">
        <v>0</v>
      </c>
    </row>
    <row r="210" spans="1:18" ht="13.5">
      <c r="A210" s="167"/>
      <c r="B210" s="163" t="s">
        <v>296</v>
      </c>
      <c r="C210" s="163" t="s">
        <v>296</v>
      </c>
      <c r="D210" s="164">
        <v>3516.9176400000001</v>
      </c>
      <c r="E210" s="165">
        <v>0</v>
      </c>
      <c r="F210" s="165">
        <v>3516.9176400000001</v>
      </c>
      <c r="G210" s="165">
        <v>0</v>
      </c>
      <c r="H210" s="165">
        <v>0</v>
      </c>
      <c r="I210" s="165">
        <v>0</v>
      </c>
      <c r="J210" s="165">
        <v>5.9999999999999995E-4</v>
      </c>
      <c r="K210" s="165">
        <v>0</v>
      </c>
      <c r="L210" s="165">
        <v>5.9999999999999995E-4</v>
      </c>
      <c r="M210" s="165">
        <v>0</v>
      </c>
      <c r="N210" s="165">
        <v>0</v>
      </c>
      <c r="O210" s="165">
        <v>0</v>
      </c>
      <c r="P210" s="165">
        <v>1E-3</v>
      </c>
      <c r="Q210" s="165">
        <v>0</v>
      </c>
      <c r="R210" s="166">
        <v>5.9999999999999995E-4</v>
      </c>
    </row>
    <row r="211" spans="1:18" ht="13.5">
      <c r="A211" s="163" t="s">
        <v>824</v>
      </c>
      <c r="B211" s="171"/>
      <c r="C211" s="171"/>
      <c r="D211" s="164">
        <v>276729.73123999994</v>
      </c>
      <c r="E211" s="165">
        <v>0</v>
      </c>
      <c r="F211" s="165">
        <v>276729.73123999994</v>
      </c>
      <c r="G211" s="165">
        <v>0.24781000000000003</v>
      </c>
      <c r="H211" s="165">
        <v>0</v>
      </c>
      <c r="I211" s="165">
        <v>0.24781000000000003</v>
      </c>
      <c r="J211" s="165">
        <v>12307.333349999999</v>
      </c>
      <c r="K211" s="165">
        <v>13.225839999999998</v>
      </c>
      <c r="L211" s="165">
        <v>12320.55919</v>
      </c>
      <c r="M211" s="165">
        <v>8532.2952199999982</v>
      </c>
      <c r="N211" s="165">
        <v>8.6263400000000008</v>
      </c>
      <c r="O211" s="165">
        <v>8540.9215600000007</v>
      </c>
      <c r="P211" s="165">
        <v>1.7999999999999999E-2</v>
      </c>
      <c r="Q211" s="165">
        <v>21.852180000000001</v>
      </c>
      <c r="R211" s="166">
        <v>20861.72856</v>
      </c>
    </row>
    <row r="212" spans="1:18" ht="13.5">
      <c r="A212" s="163" t="s">
        <v>24</v>
      </c>
      <c r="B212" s="163" t="s">
        <v>24</v>
      </c>
      <c r="C212" s="163" t="s">
        <v>223</v>
      </c>
      <c r="D212" s="164">
        <v>42402.475890000002</v>
      </c>
      <c r="E212" s="165">
        <v>0</v>
      </c>
      <c r="F212" s="165">
        <v>42402.475890000002</v>
      </c>
      <c r="G212" s="165">
        <v>0</v>
      </c>
      <c r="H212" s="165">
        <v>0</v>
      </c>
      <c r="I212" s="165">
        <v>0</v>
      </c>
      <c r="J212" s="165">
        <v>3178.2537300000004</v>
      </c>
      <c r="K212" s="165">
        <v>1.1702300000000001</v>
      </c>
      <c r="L212" s="165">
        <v>3179.4239600000001</v>
      </c>
      <c r="M212" s="165">
        <v>4025.2782999999999</v>
      </c>
      <c r="N212" s="165">
        <v>2.0590000000000001E-2</v>
      </c>
      <c r="O212" s="165">
        <v>4025.2988899999996</v>
      </c>
      <c r="P212" s="165">
        <v>2E-3</v>
      </c>
      <c r="Q212" s="165">
        <v>1.19082</v>
      </c>
      <c r="R212" s="166">
        <v>7204.7228499999992</v>
      </c>
    </row>
    <row r="213" spans="1:18" ht="13.5">
      <c r="A213" s="167"/>
      <c r="B213" s="167"/>
      <c r="C213" s="168" t="s">
        <v>24</v>
      </c>
      <c r="D213" s="169">
        <v>109229.16014000001</v>
      </c>
      <c r="E213" s="121">
        <v>1.3803699999999999</v>
      </c>
      <c r="F213" s="121">
        <v>109230.54051000001</v>
      </c>
      <c r="G213" s="121">
        <v>0.69240999999999997</v>
      </c>
      <c r="H213" s="121">
        <v>0</v>
      </c>
      <c r="I213" s="121">
        <v>0.69240999999999997</v>
      </c>
      <c r="J213" s="121">
        <v>17291.423179999998</v>
      </c>
      <c r="K213" s="121">
        <v>281.70069999999998</v>
      </c>
      <c r="L213" s="121">
        <v>17573.123880000003</v>
      </c>
      <c r="M213" s="121">
        <v>30648.336780000001</v>
      </c>
      <c r="N213" s="121">
        <v>470.79001</v>
      </c>
      <c r="O213" s="121">
        <v>31119.126789999998</v>
      </c>
      <c r="P213" s="121">
        <v>5.0000000000000001E-3</v>
      </c>
      <c r="Q213" s="121">
        <v>752.49070999999992</v>
      </c>
      <c r="R213" s="170">
        <v>48692.943079999997</v>
      </c>
    </row>
    <row r="214" spans="1:18" ht="13.5">
      <c r="A214" s="167"/>
      <c r="B214" s="163" t="s">
        <v>280</v>
      </c>
      <c r="C214" s="163" t="s">
        <v>280</v>
      </c>
      <c r="D214" s="164">
        <v>4722.2765799999997</v>
      </c>
      <c r="E214" s="165">
        <v>0</v>
      </c>
      <c r="F214" s="165">
        <v>4722.2765799999997</v>
      </c>
      <c r="G214" s="165">
        <v>0</v>
      </c>
      <c r="H214" s="165">
        <v>0</v>
      </c>
      <c r="I214" s="165">
        <v>0</v>
      </c>
      <c r="J214" s="165">
        <v>0</v>
      </c>
      <c r="K214" s="165">
        <v>0</v>
      </c>
      <c r="L214" s="165">
        <v>0</v>
      </c>
      <c r="M214" s="165">
        <v>0</v>
      </c>
      <c r="N214" s="165">
        <v>0</v>
      </c>
      <c r="O214" s="165">
        <v>0</v>
      </c>
      <c r="P214" s="165">
        <v>1E-3</v>
      </c>
      <c r="Q214" s="165">
        <v>0</v>
      </c>
      <c r="R214" s="166">
        <v>0</v>
      </c>
    </row>
    <row r="215" spans="1:18" ht="13.5">
      <c r="A215" s="167"/>
      <c r="B215" s="163" t="s">
        <v>281</v>
      </c>
      <c r="C215" s="163" t="s">
        <v>281</v>
      </c>
      <c r="D215" s="164">
        <v>361.17153999999999</v>
      </c>
      <c r="E215" s="165">
        <v>0</v>
      </c>
      <c r="F215" s="165">
        <v>361.17153999999999</v>
      </c>
      <c r="G215" s="165">
        <v>0</v>
      </c>
      <c r="H215" s="165">
        <v>0</v>
      </c>
      <c r="I215" s="165">
        <v>0</v>
      </c>
      <c r="J215" s="165">
        <v>0</v>
      </c>
      <c r="K215" s="165">
        <v>0</v>
      </c>
      <c r="L215" s="165">
        <v>0</v>
      </c>
      <c r="M215" s="165">
        <v>0</v>
      </c>
      <c r="N215" s="165">
        <v>0</v>
      </c>
      <c r="O215" s="165">
        <v>0</v>
      </c>
      <c r="P215" s="165">
        <v>1E-3</v>
      </c>
      <c r="Q215" s="165">
        <v>0</v>
      </c>
      <c r="R215" s="166">
        <v>0</v>
      </c>
    </row>
    <row r="216" spans="1:18" ht="13.5">
      <c r="A216" s="167"/>
      <c r="B216" s="163" t="s">
        <v>282</v>
      </c>
      <c r="C216" s="163" t="s">
        <v>283</v>
      </c>
      <c r="D216" s="164">
        <v>1581.5631599999999</v>
      </c>
      <c r="E216" s="165">
        <v>0</v>
      </c>
      <c r="F216" s="165">
        <v>1581.5631599999999</v>
      </c>
      <c r="G216" s="165">
        <v>0</v>
      </c>
      <c r="H216" s="165">
        <v>0</v>
      </c>
      <c r="I216" s="165">
        <v>0</v>
      </c>
      <c r="J216" s="165">
        <v>0</v>
      </c>
      <c r="K216" s="165">
        <v>0</v>
      </c>
      <c r="L216" s="165">
        <v>0</v>
      </c>
      <c r="M216" s="165">
        <v>0</v>
      </c>
      <c r="N216" s="165">
        <v>0</v>
      </c>
      <c r="O216" s="165">
        <v>0</v>
      </c>
      <c r="P216" s="165">
        <v>1E-3</v>
      </c>
      <c r="Q216" s="165">
        <v>0</v>
      </c>
      <c r="R216" s="166">
        <v>0</v>
      </c>
    </row>
    <row r="217" spans="1:18" ht="13.5">
      <c r="A217" s="163" t="s">
        <v>825</v>
      </c>
      <c r="B217" s="171"/>
      <c r="C217" s="171"/>
      <c r="D217" s="164">
        <v>158296.64731</v>
      </c>
      <c r="E217" s="165">
        <v>1.3803699999999999</v>
      </c>
      <c r="F217" s="165">
        <v>158298.02768</v>
      </c>
      <c r="G217" s="165">
        <v>0.69240999999999997</v>
      </c>
      <c r="H217" s="165">
        <v>0</v>
      </c>
      <c r="I217" s="165">
        <v>0.69240999999999997</v>
      </c>
      <c r="J217" s="165">
        <v>20469.676910000002</v>
      </c>
      <c r="K217" s="165">
        <v>282.87092999999999</v>
      </c>
      <c r="L217" s="165">
        <v>20752.547840000003</v>
      </c>
      <c r="M217" s="165">
        <v>34673.615079999996</v>
      </c>
      <c r="N217" s="165">
        <v>470.81060000000002</v>
      </c>
      <c r="O217" s="165">
        <v>35144.42568</v>
      </c>
      <c r="P217" s="165">
        <v>0.01</v>
      </c>
      <c r="Q217" s="165">
        <v>753.68152999999995</v>
      </c>
      <c r="R217" s="166">
        <v>55897.665930000003</v>
      </c>
    </row>
    <row r="218" spans="1:18" ht="13.5">
      <c r="A218" s="163" t="s">
        <v>25</v>
      </c>
      <c r="B218" s="163" t="s">
        <v>25</v>
      </c>
      <c r="C218" s="163" t="s">
        <v>25</v>
      </c>
      <c r="D218" s="164">
        <v>79952.628200000006</v>
      </c>
      <c r="E218" s="165">
        <v>0</v>
      </c>
      <c r="F218" s="165">
        <v>79952.628200000006</v>
      </c>
      <c r="G218" s="165">
        <v>3.1900000000000006E-3</v>
      </c>
      <c r="H218" s="165">
        <v>0</v>
      </c>
      <c r="I218" s="165">
        <v>3.1900000000000006E-3</v>
      </c>
      <c r="J218" s="165">
        <v>6245.2435200000009</v>
      </c>
      <c r="K218" s="165">
        <v>11.873259999999998</v>
      </c>
      <c r="L218" s="165">
        <v>6257.1167799999994</v>
      </c>
      <c r="M218" s="165">
        <v>5522.1445700000004</v>
      </c>
      <c r="N218" s="165">
        <v>3.5656699999999999</v>
      </c>
      <c r="O218" s="165">
        <v>5525.7102400000003</v>
      </c>
      <c r="P218" s="165">
        <v>7.0000000000000001E-3</v>
      </c>
      <c r="Q218" s="165">
        <v>15.438930000000001</v>
      </c>
      <c r="R218" s="166">
        <v>11782.830209999998</v>
      </c>
    </row>
    <row r="219" spans="1:18" ht="13.5">
      <c r="A219" s="167"/>
      <c r="B219" s="163" t="s">
        <v>224</v>
      </c>
      <c r="C219" s="163" t="s">
        <v>297</v>
      </c>
      <c r="D219" s="164">
        <v>3244.8435099999997</v>
      </c>
      <c r="E219" s="165">
        <v>0</v>
      </c>
      <c r="F219" s="165">
        <v>3244.8435099999997</v>
      </c>
      <c r="G219" s="165">
        <v>0</v>
      </c>
      <c r="H219" s="165">
        <v>0</v>
      </c>
      <c r="I219" s="165">
        <v>0</v>
      </c>
      <c r="J219" s="165">
        <v>2.8700000000000002E-3</v>
      </c>
      <c r="K219" s="165">
        <v>0</v>
      </c>
      <c r="L219" s="165">
        <v>2.8700000000000002E-3</v>
      </c>
      <c r="M219" s="165">
        <v>0</v>
      </c>
      <c r="N219" s="165">
        <v>0</v>
      </c>
      <c r="O219" s="165">
        <v>0</v>
      </c>
      <c r="P219" s="165">
        <v>1E-3</v>
      </c>
      <c r="Q219" s="165">
        <v>0</v>
      </c>
      <c r="R219" s="166">
        <v>2.8700000000000002E-3</v>
      </c>
    </row>
    <row r="220" spans="1:18" ht="13.5">
      <c r="A220" s="167"/>
      <c r="B220" s="167"/>
      <c r="C220" s="168" t="s">
        <v>224</v>
      </c>
      <c r="D220" s="169">
        <v>9482.3814700000003</v>
      </c>
      <c r="E220" s="121">
        <v>0</v>
      </c>
      <c r="F220" s="121">
        <v>9482.3814700000003</v>
      </c>
      <c r="G220" s="121">
        <v>0</v>
      </c>
      <c r="H220" s="121">
        <v>0</v>
      </c>
      <c r="I220" s="121">
        <v>0</v>
      </c>
      <c r="J220" s="121">
        <v>158.37085999999999</v>
      </c>
      <c r="K220" s="121">
        <v>0</v>
      </c>
      <c r="L220" s="121">
        <v>158.37085999999999</v>
      </c>
      <c r="M220" s="121">
        <v>130</v>
      </c>
      <c r="N220" s="121">
        <v>0</v>
      </c>
      <c r="O220" s="121">
        <v>130</v>
      </c>
      <c r="P220" s="121">
        <v>1E-3</v>
      </c>
      <c r="Q220" s="121">
        <v>0</v>
      </c>
      <c r="R220" s="170">
        <v>288.37085999999999</v>
      </c>
    </row>
    <row r="221" spans="1:18" ht="13.5">
      <c r="A221" s="163" t="s">
        <v>826</v>
      </c>
      <c r="B221" s="171"/>
      <c r="C221" s="171"/>
      <c r="D221" s="164">
        <v>92679.853180000006</v>
      </c>
      <c r="E221" s="165">
        <v>0</v>
      </c>
      <c r="F221" s="165">
        <v>92679.853180000006</v>
      </c>
      <c r="G221" s="165">
        <v>3.1900000000000006E-3</v>
      </c>
      <c r="H221" s="165">
        <v>0</v>
      </c>
      <c r="I221" s="165">
        <v>3.1900000000000006E-3</v>
      </c>
      <c r="J221" s="165">
        <v>6403.6172500000011</v>
      </c>
      <c r="K221" s="165">
        <v>11.873259999999998</v>
      </c>
      <c r="L221" s="165">
        <v>6415.4905099999996</v>
      </c>
      <c r="M221" s="165">
        <v>5652.1445700000004</v>
      </c>
      <c r="N221" s="165">
        <v>3.5656699999999999</v>
      </c>
      <c r="O221" s="165">
        <v>5655.7102400000003</v>
      </c>
      <c r="P221" s="165">
        <v>8.9999999999999993E-3</v>
      </c>
      <c r="Q221" s="165">
        <v>15.438930000000001</v>
      </c>
      <c r="R221" s="166">
        <v>12071.203939999998</v>
      </c>
    </row>
    <row r="222" spans="1:18" ht="13.5">
      <c r="A222" s="163" t="s">
        <v>26</v>
      </c>
      <c r="B222" s="163" t="s">
        <v>183</v>
      </c>
      <c r="C222" s="163" t="s">
        <v>284</v>
      </c>
      <c r="D222" s="164">
        <v>16880.433639999999</v>
      </c>
      <c r="E222" s="165">
        <v>0</v>
      </c>
      <c r="F222" s="165">
        <v>16880.433639999999</v>
      </c>
      <c r="G222" s="165">
        <v>0</v>
      </c>
      <c r="H222" s="165">
        <v>0</v>
      </c>
      <c r="I222" s="165">
        <v>0</v>
      </c>
      <c r="J222" s="165">
        <v>1047.8741</v>
      </c>
      <c r="K222" s="165">
        <v>3.764E-2</v>
      </c>
      <c r="L222" s="165">
        <v>1047.91174</v>
      </c>
      <c r="M222" s="165">
        <v>258.8528</v>
      </c>
      <c r="N222" s="165">
        <v>0</v>
      </c>
      <c r="O222" s="165">
        <v>258.8528</v>
      </c>
      <c r="P222" s="165">
        <v>1E-3</v>
      </c>
      <c r="Q222" s="165">
        <v>3.764E-2</v>
      </c>
      <c r="R222" s="166">
        <v>1306.7645400000001</v>
      </c>
    </row>
    <row r="223" spans="1:18" ht="13.5">
      <c r="A223" s="167"/>
      <c r="B223" s="167"/>
      <c r="C223" s="168" t="s">
        <v>324</v>
      </c>
      <c r="D223" s="169">
        <v>14660.07566</v>
      </c>
      <c r="E223" s="121">
        <v>0</v>
      </c>
      <c r="F223" s="121">
        <v>14660.07566</v>
      </c>
      <c r="G223" s="121">
        <v>0</v>
      </c>
      <c r="H223" s="121">
        <v>0</v>
      </c>
      <c r="I223" s="121">
        <v>0</v>
      </c>
      <c r="J223" s="121">
        <v>0</v>
      </c>
      <c r="K223" s="121">
        <v>0</v>
      </c>
      <c r="L223" s="121">
        <v>0</v>
      </c>
      <c r="M223" s="121">
        <v>0</v>
      </c>
      <c r="N223" s="121">
        <v>0</v>
      </c>
      <c r="O223" s="121">
        <v>0</v>
      </c>
      <c r="P223" s="121">
        <v>1E-3</v>
      </c>
      <c r="Q223" s="121">
        <v>0</v>
      </c>
      <c r="R223" s="170">
        <v>0</v>
      </c>
    </row>
    <row r="224" spans="1:18" ht="13.5">
      <c r="A224" s="167"/>
      <c r="B224" s="167"/>
      <c r="C224" s="168" t="s">
        <v>184</v>
      </c>
      <c r="D224" s="169">
        <v>155766.34657000002</v>
      </c>
      <c r="E224" s="121">
        <v>0</v>
      </c>
      <c r="F224" s="121">
        <v>155766.34657000002</v>
      </c>
      <c r="G224" s="121">
        <v>0.19400000000000001</v>
      </c>
      <c r="H224" s="121">
        <v>0</v>
      </c>
      <c r="I224" s="121">
        <v>0.19400000000000001</v>
      </c>
      <c r="J224" s="121">
        <v>13071.215150000002</v>
      </c>
      <c r="K224" s="121">
        <v>10.55017</v>
      </c>
      <c r="L224" s="121">
        <v>13081.76532</v>
      </c>
      <c r="M224" s="121">
        <v>8184.7792199999994</v>
      </c>
      <c r="N224" s="121">
        <v>31.127110000000002</v>
      </c>
      <c r="O224" s="121">
        <v>8215.9063299999998</v>
      </c>
      <c r="P224" s="121">
        <v>8.0000000000000002E-3</v>
      </c>
      <c r="Q224" s="121">
        <v>41.677279999999996</v>
      </c>
      <c r="R224" s="170">
        <v>21297.86565</v>
      </c>
    </row>
    <row r="225" spans="1:18" ht="13.5">
      <c r="A225" s="167"/>
      <c r="B225" s="163" t="s">
        <v>285</v>
      </c>
      <c r="C225" s="163" t="s">
        <v>285</v>
      </c>
      <c r="D225" s="164">
        <v>19774.088179999999</v>
      </c>
      <c r="E225" s="165">
        <v>0</v>
      </c>
      <c r="F225" s="165">
        <v>19774.088179999999</v>
      </c>
      <c r="G225" s="165">
        <v>0</v>
      </c>
      <c r="H225" s="165">
        <v>0</v>
      </c>
      <c r="I225" s="165">
        <v>0</v>
      </c>
      <c r="J225" s="165">
        <v>1541.58654</v>
      </c>
      <c r="K225" s="165">
        <v>9.3434299999999997</v>
      </c>
      <c r="L225" s="165">
        <v>1550.9299699999999</v>
      </c>
      <c r="M225" s="165">
        <v>458.62306000000001</v>
      </c>
      <c r="N225" s="165">
        <v>0</v>
      </c>
      <c r="O225" s="165">
        <v>458.62306000000001</v>
      </c>
      <c r="P225" s="165">
        <v>1E-3</v>
      </c>
      <c r="Q225" s="165">
        <v>9.3434299999999997</v>
      </c>
      <c r="R225" s="166">
        <v>2009.55303</v>
      </c>
    </row>
    <row r="226" spans="1:18" ht="13.5">
      <c r="A226" s="163" t="s">
        <v>827</v>
      </c>
      <c r="B226" s="171"/>
      <c r="C226" s="171"/>
      <c r="D226" s="164">
        <v>207080.94405000005</v>
      </c>
      <c r="E226" s="165">
        <v>0</v>
      </c>
      <c r="F226" s="165">
        <v>207080.94405000005</v>
      </c>
      <c r="G226" s="165">
        <v>0.19400000000000001</v>
      </c>
      <c r="H226" s="165">
        <v>0</v>
      </c>
      <c r="I226" s="165">
        <v>0.19400000000000001</v>
      </c>
      <c r="J226" s="165">
        <v>15660.675790000003</v>
      </c>
      <c r="K226" s="165">
        <v>19.931239999999999</v>
      </c>
      <c r="L226" s="165">
        <v>15680.607030000001</v>
      </c>
      <c r="M226" s="165">
        <v>8902.2550800000008</v>
      </c>
      <c r="N226" s="165">
        <v>31.127110000000002</v>
      </c>
      <c r="O226" s="165">
        <v>8933.3821900000021</v>
      </c>
      <c r="P226" s="165">
        <v>1.0999999999999999E-2</v>
      </c>
      <c r="Q226" s="165">
        <v>51.058349999999997</v>
      </c>
      <c r="R226" s="166">
        <v>24614.183219999999</v>
      </c>
    </row>
    <row r="227" spans="1:18" ht="13.5">
      <c r="A227" s="172" t="s">
        <v>326</v>
      </c>
      <c r="B227" s="173"/>
      <c r="C227" s="173"/>
      <c r="D227" s="174">
        <v>14045734.397839997</v>
      </c>
      <c r="E227" s="175">
        <v>318353.50351999997</v>
      </c>
      <c r="F227" s="175">
        <v>14364087.901359994</v>
      </c>
      <c r="G227" s="175">
        <v>1459.0894200000002</v>
      </c>
      <c r="H227" s="175">
        <v>86.357749999999996</v>
      </c>
      <c r="I227" s="175">
        <v>1545.4471699999999</v>
      </c>
      <c r="J227" s="175">
        <v>2188844.16995</v>
      </c>
      <c r="K227" s="175">
        <v>38598.481590000018</v>
      </c>
      <c r="L227" s="175">
        <v>2227442.65154</v>
      </c>
      <c r="M227" s="175">
        <v>6310051.0756399976</v>
      </c>
      <c r="N227" s="175">
        <v>124897.91119999999</v>
      </c>
      <c r="O227" s="175">
        <v>6434948.9868399994</v>
      </c>
      <c r="P227" s="175">
        <v>0.71399999999999997</v>
      </c>
      <c r="Q227" s="175">
        <v>163582.75053999998</v>
      </c>
      <c r="R227" s="176">
        <v>8663937.0855500028</v>
      </c>
    </row>
    <row r="228" spans="1:18" ht="13.5">
      <c r="A228" s="7"/>
      <c r="B228" s="7"/>
      <c r="C228" s="7"/>
      <c r="D228" s="7"/>
      <c r="E228" s="7"/>
      <c r="F228" s="7"/>
      <c r="G228" s="7"/>
      <c r="H228" s="7"/>
      <c r="I228" s="7"/>
      <c r="J228" s="7"/>
      <c r="K228" s="7"/>
      <c r="L228" s="7"/>
      <c r="M228" s="7"/>
      <c r="N228" s="7"/>
      <c r="O228" s="7"/>
      <c r="P228" s="7"/>
      <c r="Q228" s="7"/>
      <c r="R228" s="7"/>
    </row>
    <row r="229" spans="1:18" ht="13.5">
      <c r="A229" s="7"/>
      <c r="B229" s="7"/>
      <c r="C229" s="7"/>
      <c r="D229" s="7"/>
      <c r="E229" s="7"/>
      <c r="F229" s="7"/>
      <c r="G229" s="7"/>
      <c r="H229" s="7"/>
      <c r="I229" s="7"/>
      <c r="J229" s="7"/>
      <c r="K229" s="7"/>
      <c r="L229" s="7"/>
      <c r="M229" s="7"/>
      <c r="N229" s="7"/>
      <c r="O229" s="7"/>
      <c r="P229" s="7"/>
      <c r="Q229" s="7"/>
      <c r="R229" s="7"/>
    </row>
    <row r="230" spans="1:18" ht="13.5">
      <c r="A230" s="7"/>
      <c r="B230" s="7"/>
      <c r="C230" s="7"/>
      <c r="D230" s="7"/>
      <c r="E230" s="7"/>
      <c r="F230" s="7"/>
      <c r="G230" s="7"/>
      <c r="H230" s="7"/>
      <c r="I230" s="7"/>
      <c r="J230" s="7"/>
      <c r="K230" s="7"/>
      <c r="L230" s="7"/>
      <c r="M230" s="7"/>
      <c r="N230" s="7"/>
      <c r="O230" s="7"/>
      <c r="P230" s="7"/>
      <c r="Q230" s="7"/>
      <c r="R230" s="7"/>
    </row>
    <row r="231" spans="1:18" ht="13.5">
      <c r="A231" s="7"/>
      <c r="B231" s="7"/>
      <c r="C231" s="7"/>
      <c r="D231" s="7"/>
      <c r="E231" s="7"/>
      <c r="F231" s="7"/>
      <c r="G231" s="7"/>
      <c r="H231" s="7"/>
      <c r="I231" s="7"/>
      <c r="J231" s="7"/>
      <c r="K231" s="7"/>
      <c r="L231" s="7"/>
      <c r="M231" s="7"/>
      <c r="N231" s="7"/>
      <c r="O231" s="7"/>
      <c r="P231" s="7"/>
      <c r="Q231" s="7"/>
      <c r="R231" s="7"/>
    </row>
    <row r="232" spans="1:18" ht="13.5">
      <c r="A232" s="7"/>
      <c r="B232" s="7"/>
      <c r="C232" s="7"/>
      <c r="D232" s="7"/>
      <c r="E232" s="7"/>
      <c r="F232" s="7"/>
      <c r="G232" s="7"/>
      <c r="H232" s="7"/>
      <c r="I232" s="7"/>
      <c r="J232" s="7"/>
      <c r="K232" s="7"/>
      <c r="L232" s="7"/>
      <c r="M232" s="7"/>
      <c r="N232" s="7"/>
      <c r="O232" s="7"/>
      <c r="P232" s="7"/>
      <c r="Q232" s="7"/>
      <c r="R232" s="7"/>
    </row>
    <row r="233" spans="1:18" ht="13.5">
      <c r="A233" s="7"/>
      <c r="B233" s="7"/>
      <c r="C233" s="7"/>
      <c r="D233" s="7"/>
      <c r="E233" s="7"/>
      <c r="F233" s="7"/>
      <c r="G233" s="7"/>
      <c r="H233" s="7"/>
      <c r="I233" s="7"/>
      <c r="J233" s="7"/>
      <c r="K233" s="7"/>
      <c r="L233" s="7"/>
      <c r="M233" s="7"/>
      <c r="N233" s="7"/>
      <c r="O233" s="7"/>
      <c r="P233" s="7"/>
      <c r="Q233" s="7"/>
      <c r="R233" s="7"/>
    </row>
    <row r="234" spans="1:18" ht="13.5">
      <c r="A234" s="7"/>
      <c r="B234" s="7"/>
      <c r="C234" s="7"/>
      <c r="D234" s="7"/>
      <c r="E234" s="7"/>
      <c r="F234" s="7"/>
      <c r="G234" s="7"/>
      <c r="H234" s="7"/>
      <c r="I234" s="7"/>
      <c r="J234" s="7"/>
      <c r="K234" s="7"/>
      <c r="L234" s="7"/>
      <c r="M234" s="7"/>
      <c r="N234" s="7"/>
      <c r="O234" s="7"/>
      <c r="P234" s="7"/>
      <c r="Q234" s="7"/>
      <c r="R234" s="7"/>
    </row>
    <row r="235" spans="1:18" ht="13.5">
      <c r="A235" s="7"/>
      <c r="B235" s="7"/>
      <c r="C235" s="7"/>
      <c r="D235" s="7"/>
      <c r="E235" s="7"/>
      <c r="F235" s="7"/>
      <c r="G235" s="7"/>
      <c r="H235" s="7"/>
      <c r="I235" s="7"/>
      <c r="J235" s="7"/>
      <c r="K235" s="7"/>
      <c r="L235" s="7"/>
      <c r="M235" s="7"/>
      <c r="N235" s="7"/>
      <c r="O235" s="7"/>
      <c r="P235" s="7"/>
      <c r="Q235" s="7"/>
      <c r="R235" s="7"/>
    </row>
    <row r="236" spans="1:18" ht="13.5">
      <c r="A236" s="7"/>
      <c r="B236" s="7"/>
      <c r="C236" s="7"/>
      <c r="D236" s="7"/>
      <c r="E236" s="7"/>
      <c r="F236" s="7"/>
      <c r="G236" s="7"/>
      <c r="H236" s="7"/>
      <c r="I236" s="7"/>
      <c r="J236" s="7"/>
      <c r="K236" s="7"/>
      <c r="L236" s="7"/>
      <c r="M236" s="7"/>
      <c r="N236" s="7"/>
      <c r="O236" s="7"/>
      <c r="P236" s="7"/>
      <c r="Q236" s="7"/>
      <c r="R236" s="7"/>
    </row>
    <row r="237" spans="1:18" ht="13.5">
      <c r="A237" s="7"/>
      <c r="B237" s="7"/>
      <c r="C237" s="7"/>
      <c r="D237" s="7"/>
      <c r="E237" s="7"/>
      <c r="F237" s="7"/>
      <c r="G237" s="7"/>
      <c r="H237" s="7"/>
      <c r="I237" s="7"/>
      <c r="J237" s="7"/>
      <c r="K237" s="7"/>
      <c r="L237" s="7"/>
      <c r="M237" s="7"/>
      <c r="N237" s="7"/>
      <c r="O237" s="7"/>
      <c r="P237" s="7"/>
      <c r="Q237" s="7"/>
      <c r="R237" s="7"/>
    </row>
    <row r="238" spans="1:18" ht="13.5">
      <c r="A238" s="7"/>
      <c r="B238" s="7"/>
      <c r="C238" s="7"/>
      <c r="D238" s="7"/>
      <c r="E238" s="7"/>
      <c r="F238" s="7"/>
      <c r="G238" s="7"/>
      <c r="H238" s="7"/>
      <c r="I238" s="7"/>
      <c r="J238" s="7"/>
      <c r="K238" s="7"/>
      <c r="L238" s="7"/>
      <c r="M238" s="7"/>
      <c r="N238" s="7"/>
      <c r="O238" s="7"/>
      <c r="P238" s="7"/>
      <c r="Q238" s="7"/>
      <c r="R238" s="7"/>
    </row>
    <row r="239" spans="1:18" ht="13.5">
      <c r="A239" s="7"/>
      <c r="B239" s="7"/>
      <c r="C239" s="7"/>
      <c r="D239" s="7"/>
      <c r="E239" s="7"/>
      <c r="F239" s="7"/>
      <c r="G239" s="7"/>
      <c r="H239" s="7"/>
      <c r="I239" s="7"/>
      <c r="J239" s="7"/>
      <c r="K239" s="7"/>
      <c r="L239" s="7"/>
      <c r="M239" s="7"/>
      <c r="N239" s="7"/>
      <c r="O239" s="7"/>
      <c r="P239" s="7"/>
      <c r="Q239" s="7"/>
      <c r="R239" s="7"/>
    </row>
    <row r="240" spans="1:18" ht="13.5">
      <c r="A240" s="7"/>
      <c r="B240" s="7"/>
      <c r="C240" s="7"/>
      <c r="D240" s="7"/>
      <c r="E240" s="7"/>
      <c r="F240" s="7"/>
      <c r="G240" s="7"/>
      <c r="H240" s="7"/>
      <c r="I240" s="7"/>
      <c r="J240" s="7"/>
      <c r="K240" s="7"/>
      <c r="L240" s="7"/>
      <c r="M240" s="7"/>
      <c r="N240" s="7"/>
      <c r="O240" s="7"/>
      <c r="P240" s="7"/>
      <c r="Q240" s="7"/>
      <c r="R240" s="7"/>
    </row>
    <row r="241" spans="1:18" ht="13.5">
      <c r="A241" s="7"/>
      <c r="B241" s="7"/>
      <c r="C241" s="7"/>
      <c r="D241" s="7"/>
      <c r="E241" s="7"/>
      <c r="F241" s="7"/>
      <c r="G241" s="7"/>
      <c r="H241" s="7"/>
      <c r="I241" s="7"/>
      <c r="J241" s="7"/>
      <c r="K241" s="7"/>
      <c r="L241" s="7"/>
      <c r="M241" s="7"/>
      <c r="N241" s="7"/>
      <c r="O241" s="7"/>
      <c r="P241" s="7"/>
      <c r="Q241" s="7"/>
      <c r="R241" s="7"/>
    </row>
    <row r="242" spans="1:18" ht="13.5">
      <c r="A242" s="7"/>
      <c r="B242" s="7"/>
      <c r="C242" s="7"/>
      <c r="D242" s="7"/>
      <c r="E242" s="7"/>
      <c r="F242" s="7"/>
      <c r="G242" s="7"/>
      <c r="H242" s="7"/>
      <c r="I242" s="7"/>
      <c r="J242" s="7"/>
      <c r="K242" s="7"/>
      <c r="L242" s="7"/>
      <c r="M242" s="7"/>
      <c r="N242" s="7"/>
      <c r="O242" s="7"/>
      <c r="P242" s="7"/>
      <c r="Q242" s="7"/>
      <c r="R242" s="7"/>
    </row>
    <row r="243" spans="1:18" ht="13.5">
      <c r="A243" s="7"/>
      <c r="B243" s="7"/>
      <c r="C243" s="7"/>
      <c r="D243" s="7"/>
      <c r="E243" s="7"/>
      <c r="F243" s="7"/>
      <c r="G243" s="7"/>
      <c r="H243" s="7"/>
      <c r="I243" s="7"/>
      <c r="J243" s="7"/>
      <c r="K243" s="7"/>
      <c r="L243" s="7"/>
      <c r="M243" s="7"/>
      <c r="N243" s="7"/>
      <c r="O243" s="7"/>
      <c r="P243" s="7"/>
      <c r="Q243" s="7"/>
      <c r="R243" s="7"/>
    </row>
    <row r="244" spans="1:18" ht="13.5">
      <c r="A244" s="7"/>
      <c r="B244" s="7"/>
      <c r="C244" s="7"/>
      <c r="D244" s="7"/>
      <c r="E244" s="7"/>
      <c r="F244" s="7"/>
      <c r="G244" s="7"/>
      <c r="H244" s="7"/>
      <c r="I244" s="7"/>
      <c r="J244" s="7"/>
      <c r="K244" s="7"/>
      <c r="L244" s="7"/>
      <c r="M244" s="7"/>
      <c r="N244" s="7"/>
      <c r="O244" s="7"/>
      <c r="P244" s="7"/>
      <c r="Q244" s="7"/>
      <c r="R244" s="7"/>
    </row>
    <row r="245" spans="1:18" ht="13.5">
      <c r="A245" s="7"/>
      <c r="B245" s="7"/>
      <c r="C245" s="7"/>
      <c r="D245" s="7"/>
      <c r="E245" s="7"/>
      <c r="F245" s="7"/>
      <c r="G245" s="7"/>
      <c r="H245" s="7"/>
      <c r="I245" s="7"/>
      <c r="J245" s="7"/>
      <c r="K245" s="7"/>
      <c r="L245" s="7"/>
      <c r="M245" s="7"/>
      <c r="N245" s="7"/>
      <c r="O245" s="7"/>
      <c r="P245" s="7"/>
      <c r="Q245" s="7"/>
      <c r="R245" s="7"/>
    </row>
    <row r="246" spans="1:18" ht="13.5">
      <c r="A246" s="7"/>
      <c r="B246" s="7"/>
      <c r="C246" s="7"/>
      <c r="D246" s="7"/>
      <c r="E246" s="7"/>
      <c r="F246" s="7"/>
      <c r="G246" s="7"/>
      <c r="H246" s="7"/>
      <c r="I246" s="7"/>
      <c r="J246" s="7"/>
      <c r="K246" s="7"/>
      <c r="L246" s="7"/>
      <c r="M246" s="7"/>
      <c r="N246" s="7"/>
      <c r="O246" s="7"/>
      <c r="P246" s="7"/>
      <c r="Q246" s="7"/>
      <c r="R246" s="7"/>
    </row>
    <row r="247" spans="1:18" ht="13.5">
      <c r="A247" s="7"/>
      <c r="B247" s="7"/>
      <c r="C247" s="7"/>
      <c r="D247" s="7"/>
      <c r="E247" s="7"/>
      <c r="F247" s="7"/>
      <c r="G247" s="7"/>
      <c r="H247" s="7"/>
      <c r="I247" s="7"/>
      <c r="J247" s="7"/>
      <c r="K247" s="7"/>
      <c r="L247" s="7"/>
      <c r="M247" s="7"/>
      <c r="N247" s="7"/>
      <c r="O247" s="7"/>
      <c r="P247" s="7"/>
      <c r="Q247" s="7"/>
      <c r="R247" s="7"/>
    </row>
    <row r="248" spans="1:18" ht="13.5">
      <c r="A248" s="7"/>
      <c r="B248" s="7"/>
      <c r="C248" s="7"/>
      <c r="D248" s="7"/>
      <c r="E248" s="7"/>
      <c r="F248" s="7"/>
      <c r="G248" s="7"/>
      <c r="H248" s="7"/>
      <c r="I248" s="7"/>
      <c r="J248" s="7"/>
      <c r="K248" s="7"/>
      <c r="L248" s="7"/>
      <c r="M248" s="7"/>
      <c r="N248" s="7"/>
      <c r="O248" s="7"/>
      <c r="P248" s="7"/>
      <c r="Q248" s="7"/>
      <c r="R248" s="7"/>
    </row>
    <row r="249" spans="1:18" ht="13.5">
      <c r="A249" s="7"/>
      <c r="B249" s="7"/>
      <c r="C249" s="7"/>
      <c r="D249" s="7"/>
      <c r="E249" s="7"/>
      <c r="F249" s="7"/>
      <c r="G249" s="7"/>
      <c r="H249" s="7"/>
      <c r="I249" s="7"/>
      <c r="J249" s="7"/>
      <c r="K249" s="7"/>
      <c r="L249" s="7"/>
      <c r="M249" s="7"/>
      <c r="N249" s="7"/>
      <c r="O249" s="7"/>
      <c r="P249" s="7"/>
      <c r="Q249" s="7"/>
      <c r="R249" s="7"/>
    </row>
    <row r="250" spans="1:18" ht="13.5">
      <c r="A250" s="7"/>
      <c r="B250" s="7"/>
      <c r="C250" s="7"/>
      <c r="D250" s="7"/>
      <c r="E250" s="7"/>
      <c r="F250" s="7"/>
      <c r="G250" s="7"/>
      <c r="H250" s="7"/>
      <c r="I250" s="7"/>
      <c r="J250" s="7"/>
      <c r="K250" s="7"/>
      <c r="L250" s="7"/>
      <c r="M250" s="7"/>
      <c r="N250" s="7"/>
      <c r="O250" s="7"/>
      <c r="P250" s="7"/>
      <c r="Q250" s="7"/>
      <c r="R250" s="7"/>
    </row>
    <row r="251" spans="1:18" ht="13.5">
      <c r="A251" s="7"/>
      <c r="B251" s="7"/>
      <c r="C251" s="7"/>
      <c r="D251" s="7"/>
      <c r="E251" s="7"/>
      <c r="F251" s="7"/>
      <c r="G251" s="7"/>
      <c r="H251" s="7"/>
      <c r="I251" s="7"/>
      <c r="J251" s="7"/>
      <c r="K251" s="7"/>
      <c r="L251" s="7"/>
      <c r="M251" s="7"/>
      <c r="N251" s="7"/>
      <c r="O251" s="7"/>
      <c r="P251" s="7"/>
      <c r="Q251" s="7"/>
      <c r="R251" s="7"/>
    </row>
    <row r="252" spans="1:18" ht="13.5">
      <c r="A252" s="7"/>
      <c r="B252" s="7"/>
      <c r="C252" s="7"/>
      <c r="D252" s="7"/>
      <c r="E252" s="7"/>
      <c r="F252" s="7"/>
      <c r="G252" s="7"/>
      <c r="H252" s="7"/>
      <c r="I252" s="7"/>
      <c r="J252" s="7"/>
      <c r="K252" s="7"/>
      <c r="L252" s="7"/>
      <c r="M252" s="7"/>
      <c r="N252" s="7"/>
      <c r="O252" s="7"/>
      <c r="P252" s="7"/>
      <c r="Q252" s="7"/>
      <c r="R252" s="7"/>
    </row>
    <row r="253" spans="1:18" ht="13.5">
      <c r="A253" s="7"/>
      <c r="B253" s="7"/>
      <c r="C253" s="7"/>
      <c r="D253" s="7"/>
      <c r="E253" s="7"/>
      <c r="F253" s="7"/>
      <c r="G253" s="7"/>
      <c r="H253" s="7"/>
      <c r="I253" s="7"/>
      <c r="J253" s="7"/>
      <c r="K253" s="7"/>
      <c r="L253" s="7"/>
      <c r="M253" s="7"/>
      <c r="N253" s="7"/>
      <c r="O253" s="7"/>
      <c r="P253" s="7"/>
      <c r="Q253" s="7"/>
      <c r="R253" s="7"/>
    </row>
    <row r="254" spans="1:18" ht="13.5">
      <c r="A254" s="7"/>
      <c r="B254" s="7"/>
      <c r="C254" s="7"/>
      <c r="D254" s="7"/>
      <c r="E254" s="7"/>
      <c r="F254" s="7"/>
      <c r="G254" s="7"/>
      <c r="H254" s="7"/>
      <c r="I254" s="7"/>
      <c r="J254" s="7"/>
      <c r="K254" s="7"/>
      <c r="L254" s="7"/>
      <c r="M254" s="7"/>
      <c r="N254" s="7"/>
      <c r="O254" s="7"/>
      <c r="P254" s="7"/>
      <c r="Q254" s="7"/>
      <c r="R254" s="7"/>
    </row>
    <row r="255" spans="1:18" ht="13.5">
      <c r="A255" s="7"/>
      <c r="B255" s="7"/>
      <c r="C255" s="7"/>
      <c r="D255" s="7"/>
      <c r="E255" s="7"/>
      <c r="F255" s="7"/>
      <c r="G255" s="7"/>
      <c r="H255" s="7"/>
      <c r="I255" s="7"/>
      <c r="J255" s="7"/>
      <c r="K255" s="7"/>
      <c r="L255" s="7"/>
      <c r="M255" s="7"/>
      <c r="N255" s="7"/>
      <c r="O255" s="7"/>
      <c r="P255" s="7"/>
      <c r="Q255" s="7"/>
      <c r="R255" s="7"/>
    </row>
    <row r="256" spans="1:18" ht="13.5">
      <c r="A256" s="7"/>
      <c r="B256" s="7"/>
      <c r="C256" s="7"/>
      <c r="D256" s="7"/>
      <c r="E256" s="7"/>
      <c r="F256" s="7"/>
      <c r="G256" s="7"/>
      <c r="H256" s="7"/>
      <c r="I256" s="7"/>
      <c r="J256" s="7"/>
      <c r="K256" s="7"/>
      <c r="L256" s="7"/>
      <c r="M256" s="7"/>
      <c r="N256" s="7"/>
      <c r="O256" s="7"/>
      <c r="P256" s="7"/>
      <c r="Q256" s="7"/>
      <c r="R256" s="7"/>
    </row>
    <row r="257" spans="1:18" ht="13.5">
      <c r="A257" s="7"/>
      <c r="B257" s="7"/>
      <c r="C257" s="7"/>
      <c r="D257" s="7"/>
      <c r="E257" s="7"/>
      <c r="F257" s="7"/>
      <c r="G257" s="7"/>
      <c r="H257" s="7"/>
      <c r="I257" s="7"/>
      <c r="J257" s="7"/>
      <c r="K257" s="7"/>
      <c r="L257" s="7"/>
      <c r="M257" s="7"/>
      <c r="N257" s="7"/>
      <c r="O257" s="7"/>
      <c r="P257" s="7"/>
      <c r="Q257" s="7"/>
      <c r="R257" s="7"/>
    </row>
    <row r="258" spans="1:18" ht="13.5">
      <c r="A258" s="7"/>
      <c r="B258" s="7"/>
      <c r="C258" s="7"/>
      <c r="D258" s="7"/>
      <c r="E258" s="7"/>
      <c r="F258" s="7"/>
      <c r="G258" s="7"/>
      <c r="H258" s="7"/>
      <c r="I258" s="7"/>
      <c r="J258" s="7"/>
      <c r="K258" s="7"/>
      <c r="L258" s="7"/>
      <c r="M258" s="7"/>
      <c r="N258" s="7"/>
      <c r="O258" s="7"/>
      <c r="P258" s="7"/>
      <c r="Q258" s="7"/>
      <c r="R258" s="7"/>
    </row>
    <row r="259" spans="1:18" ht="13.5">
      <c r="A259" s="7"/>
      <c r="B259" s="7"/>
      <c r="C259" s="7"/>
      <c r="D259" s="7"/>
      <c r="E259" s="7"/>
      <c r="F259" s="7"/>
      <c r="G259" s="7"/>
      <c r="H259" s="7"/>
      <c r="I259" s="7"/>
      <c r="J259" s="7"/>
      <c r="K259" s="7"/>
      <c r="L259" s="7"/>
      <c r="M259" s="7"/>
      <c r="N259" s="7"/>
      <c r="O259" s="7"/>
      <c r="P259" s="7"/>
      <c r="Q259" s="7"/>
      <c r="R259" s="7"/>
    </row>
    <row r="260" spans="1:18" ht="13.5">
      <c r="A260" s="7"/>
      <c r="B260" s="7"/>
      <c r="C260" s="7"/>
      <c r="D260" s="7"/>
      <c r="E260" s="7"/>
      <c r="F260" s="7"/>
      <c r="G260" s="7"/>
      <c r="H260" s="7"/>
      <c r="I260" s="7"/>
      <c r="J260" s="7"/>
      <c r="K260" s="7"/>
      <c r="L260" s="7"/>
      <c r="M260" s="7"/>
      <c r="N260" s="7"/>
      <c r="O260" s="7"/>
      <c r="P260" s="7"/>
      <c r="Q260" s="7"/>
      <c r="R260" s="7"/>
    </row>
    <row r="261" spans="1:18" ht="13.5">
      <c r="A261" s="7"/>
      <c r="B261" s="7"/>
      <c r="C261" s="7"/>
      <c r="D261" s="7"/>
      <c r="E261" s="7"/>
      <c r="F261" s="7"/>
      <c r="G261" s="7"/>
      <c r="H261" s="7"/>
      <c r="I261" s="7"/>
      <c r="J261" s="7"/>
      <c r="K261" s="7"/>
      <c r="L261" s="7"/>
      <c r="M261" s="7"/>
      <c r="N261" s="7"/>
      <c r="O261" s="7"/>
      <c r="P261" s="7"/>
      <c r="Q261" s="7"/>
      <c r="R261" s="7"/>
    </row>
    <row r="262" spans="1:18" ht="13.5">
      <c r="A262" s="7"/>
      <c r="B262" s="7"/>
      <c r="C262" s="7"/>
      <c r="D262" s="7"/>
      <c r="E262" s="7"/>
      <c r="F262" s="7"/>
      <c r="G262" s="7"/>
      <c r="H262" s="7"/>
      <c r="I262" s="7"/>
      <c r="J262" s="7"/>
      <c r="K262" s="7"/>
      <c r="L262" s="7"/>
      <c r="M262" s="7"/>
      <c r="N262" s="7"/>
      <c r="O262" s="7"/>
      <c r="P262" s="7"/>
      <c r="Q262" s="7"/>
      <c r="R262" s="7"/>
    </row>
    <row r="263" spans="1:18" ht="13.5">
      <c r="A263" s="7"/>
      <c r="B263" s="7"/>
      <c r="C263" s="7"/>
      <c r="D263" s="7"/>
      <c r="E263" s="7"/>
      <c r="F263" s="7"/>
      <c r="G263" s="7"/>
      <c r="H263" s="7"/>
      <c r="I263" s="7"/>
      <c r="J263" s="7"/>
      <c r="K263" s="7"/>
      <c r="L263" s="7"/>
      <c r="M263" s="7"/>
      <c r="N263" s="7"/>
      <c r="O263" s="7"/>
      <c r="P263" s="7"/>
      <c r="Q263" s="7"/>
      <c r="R263" s="7"/>
    </row>
    <row r="264" spans="1:18" ht="13.5">
      <c r="A264" s="7"/>
      <c r="B264" s="7"/>
      <c r="C264" s="7"/>
      <c r="D264" s="7"/>
      <c r="E264" s="7"/>
      <c r="F264" s="7"/>
      <c r="G264" s="7"/>
      <c r="H264" s="7"/>
      <c r="I264" s="7"/>
      <c r="J264" s="7"/>
      <c r="K264" s="7"/>
      <c r="L264" s="7"/>
      <c r="M264" s="7"/>
      <c r="N264" s="7"/>
      <c r="O264" s="7"/>
      <c r="P264" s="7"/>
      <c r="Q264" s="7"/>
      <c r="R264" s="7"/>
    </row>
    <row r="265" spans="1:18" ht="13.5">
      <c r="A265" s="7"/>
      <c r="B265" s="7"/>
      <c r="C265" s="7"/>
      <c r="D265" s="7"/>
      <c r="E265" s="7"/>
      <c r="F265" s="7"/>
      <c r="G265" s="7"/>
      <c r="H265" s="7"/>
      <c r="I265" s="7"/>
      <c r="J265" s="7"/>
      <c r="K265" s="7"/>
      <c r="L265" s="7"/>
      <c r="M265" s="7"/>
      <c r="N265" s="7"/>
      <c r="O265" s="7"/>
      <c r="P265" s="7"/>
      <c r="Q265" s="7"/>
      <c r="R265" s="7"/>
    </row>
    <row r="266" spans="1:18" ht="13.5">
      <c r="A266" s="7"/>
      <c r="B266" s="7"/>
      <c r="C266" s="7"/>
      <c r="D266" s="7"/>
      <c r="E266" s="7"/>
      <c r="F266" s="7"/>
      <c r="G266" s="7"/>
      <c r="H266" s="7"/>
      <c r="I266" s="7"/>
      <c r="J266" s="7"/>
      <c r="K266" s="7"/>
      <c r="L266" s="7"/>
      <c r="M266" s="7"/>
      <c r="N266" s="7"/>
      <c r="O266" s="7"/>
      <c r="P266" s="7"/>
      <c r="Q266" s="7"/>
      <c r="R266" s="7"/>
    </row>
    <row r="267" spans="1:18" ht="13.5">
      <c r="A267" s="7"/>
      <c r="B267" s="7"/>
      <c r="C267" s="7"/>
      <c r="D267" s="7"/>
      <c r="E267" s="7"/>
      <c r="F267" s="7"/>
      <c r="G267" s="7"/>
      <c r="H267" s="7"/>
      <c r="I267" s="7"/>
      <c r="J267" s="7"/>
      <c r="K267" s="7"/>
      <c r="L267" s="7"/>
      <c r="M267" s="7"/>
      <c r="N267" s="7"/>
      <c r="O267" s="7"/>
      <c r="P267" s="7"/>
      <c r="Q267" s="7"/>
      <c r="R267" s="7"/>
    </row>
    <row r="268" spans="1:18" ht="13.5">
      <c r="A268" s="7"/>
      <c r="B268" s="7"/>
      <c r="C268" s="7"/>
      <c r="D268" s="7"/>
      <c r="E268" s="7"/>
      <c r="F268" s="7"/>
      <c r="G268" s="7"/>
      <c r="H268" s="7"/>
      <c r="I268" s="7"/>
      <c r="J268" s="7"/>
      <c r="K268" s="7"/>
      <c r="L268" s="7"/>
      <c r="M268" s="7"/>
      <c r="N268" s="7"/>
      <c r="O268" s="7"/>
      <c r="P268" s="7"/>
      <c r="Q268" s="7"/>
      <c r="R268" s="7"/>
    </row>
    <row r="269" spans="1:18" ht="13.5">
      <c r="A269" s="7"/>
      <c r="B269" s="7"/>
      <c r="C269" s="7"/>
      <c r="D269" s="7"/>
      <c r="E269" s="7"/>
      <c r="F269" s="7"/>
      <c r="G269" s="7"/>
      <c r="H269" s="7"/>
      <c r="I269" s="7"/>
      <c r="J269" s="7"/>
      <c r="K269" s="7"/>
      <c r="L269" s="7"/>
      <c r="M269" s="7"/>
      <c r="N269" s="7"/>
      <c r="O269" s="7"/>
      <c r="P269" s="7"/>
      <c r="Q269" s="7"/>
      <c r="R269" s="7"/>
    </row>
    <row r="270" spans="1:18" ht="13.5">
      <c r="A270" s="7"/>
      <c r="B270" s="7"/>
      <c r="C270" s="7"/>
      <c r="D270" s="7"/>
      <c r="E270" s="7"/>
      <c r="F270" s="7"/>
      <c r="G270" s="7"/>
      <c r="H270" s="7"/>
      <c r="I270" s="7"/>
      <c r="J270" s="7"/>
      <c r="K270" s="7"/>
      <c r="L270" s="7"/>
      <c r="M270" s="7"/>
      <c r="N270" s="7"/>
      <c r="O270" s="7"/>
      <c r="P270" s="7"/>
      <c r="Q270" s="7"/>
      <c r="R270" s="7"/>
    </row>
    <row r="271" spans="1:18" ht="13.5">
      <c r="A271" s="7"/>
      <c r="B271" s="7"/>
      <c r="C271" s="7"/>
      <c r="D271" s="7"/>
      <c r="E271" s="7"/>
      <c r="F271" s="7"/>
      <c r="G271" s="7"/>
      <c r="H271" s="7"/>
      <c r="I271" s="7"/>
      <c r="J271" s="7"/>
      <c r="K271" s="7"/>
      <c r="L271" s="7"/>
      <c r="M271" s="7"/>
      <c r="N271" s="7"/>
      <c r="O271" s="7"/>
      <c r="P271" s="7"/>
      <c r="Q271" s="7"/>
      <c r="R271" s="7"/>
    </row>
    <row r="272" spans="1:18" ht="13.5">
      <c r="A272" s="7"/>
      <c r="B272" s="7"/>
      <c r="C272" s="7"/>
      <c r="D272" s="7"/>
      <c r="E272" s="7"/>
      <c r="F272" s="7"/>
      <c r="G272" s="7"/>
      <c r="H272" s="7"/>
      <c r="I272" s="7"/>
      <c r="J272" s="7"/>
      <c r="K272" s="7"/>
      <c r="L272" s="7"/>
      <c r="M272" s="7"/>
      <c r="N272" s="7"/>
      <c r="O272" s="7"/>
      <c r="P272" s="7"/>
      <c r="Q272" s="7"/>
      <c r="R272" s="7"/>
    </row>
    <row r="273" spans="1:18" ht="13.5">
      <c r="A273" s="7"/>
      <c r="B273" s="7"/>
      <c r="C273" s="7"/>
      <c r="D273" s="7"/>
      <c r="E273" s="7"/>
      <c r="F273" s="7"/>
      <c r="G273" s="7"/>
      <c r="H273" s="7"/>
      <c r="I273" s="7"/>
      <c r="J273" s="7"/>
      <c r="K273" s="7"/>
      <c r="L273" s="7"/>
      <c r="M273" s="7"/>
      <c r="N273" s="7"/>
      <c r="O273" s="7"/>
      <c r="P273" s="7"/>
      <c r="Q273" s="7"/>
      <c r="R273" s="7"/>
    </row>
    <row r="274" spans="1:18" ht="13.5">
      <c r="A274" s="7"/>
      <c r="B274" s="7"/>
      <c r="C274" s="7"/>
      <c r="D274" s="7"/>
      <c r="E274" s="7"/>
      <c r="F274" s="7"/>
      <c r="G274" s="7"/>
      <c r="H274" s="7"/>
      <c r="I274" s="7"/>
      <c r="J274" s="7"/>
      <c r="K274" s="7"/>
      <c r="L274" s="7"/>
      <c r="M274" s="7"/>
      <c r="N274" s="7"/>
      <c r="O274" s="7"/>
      <c r="P274" s="7"/>
      <c r="Q274" s="7"/>
      <c r="R274" s="7"/>
    </row>
    <row r="275" spans="1:18" ht="13.5">
      <c r="A275" s="7"/>
      <c r="B275" s="7"/>
      <c r="C275" s="7"/>
      <c r="D275" s="7"/>
      <c r="E275" s="7"/>
      <c r="F275" s="7"/>
      <c r="G275" s="7"/>
      <c r="H275" s="7"/>
      <c r="I275" s="7"/>
      <c r="J275" s="7"/>
      <c r="K275" s="7"/>
      <c r="L275" s="7"/>
      <c r="M275" s="7"/>
      <c r="N275" s="7"/>
      <c r="O275" s="7"/>
      <c r="P275" s="7"/>
      <c r="Q275" s="7"/>
      <c r="R275" s="7"/>
    </row>
    <row r="276" spans="1:18" ht="13.5">
      <c r="A276" s="7"/>
      <c r="B276" s="7"/>
      <c r="C276" s="7"/>
      <c r="D276" s="7"/>
      <c r="E276" s="7"/>
      <c r="F276" s="7"/>
      <c r="G276" s="7"/>
      <c r="H276" s="7"/>
      <c r="I276" s="7"/>
      <c r="J276" s="7"/>
      <c r="K276" s="7"/>
      <c r="L276" s="7"/>
      <c r="M276" s="7"/>
      <c r="N276" s="7"/>
      <c r="O276" s="7"/>
      <c r="P276" s="7"/>
      <c r="Q276" s="7"/>
      <c r="R276" s="7"/>
    </row>
    <row r="277" spans="1:18" ht="13.5">
      <c r="A277" s="7"/>
      <c r="B277" s="7"/>
      <c r="C277" s="7"/>
      <c r="D277" s="7"/>
      <c r="E277" s="7"/>
      <c r="F277" s="7"/>
      <c r="G277" s="7"/>
      <c r="H277" s="7"/>
      <c r="I277" s="7"/>
      <c r="J277" s="7"/>
      <c r="K277" s="7"/>
      <c r="L277" s="7"/>
      <c r="M277" s="7"/>
      <c r="N277" s="7"/>
      <c r="O277" s="7"/>
      <c r="P277" s="7"/>
      <c r="Q277" s="7"/>
      <c r="R277" s="7"/>
    </row>
    <row r="278" spans="1:18" ht="13.5">
      <c r="A278" s="7"/>
      <c r="B278" s="7"/>
      <c r="C278" s="7"/>
      <c r="D278" s="7"/>
      <c r="E278" s="7"/>
      <c r="F278" s="7"/>
      <c r="G278" s="7"/>
      <c r="H278" s="7"/>
      <c r="I278" s="7"/>
      <c r="J278" s="7"/>
      <c r="K278" s="7"/>
      <c r="L278" s="7"/>
      <c r="M278" s="7"/>
      <c r="N278" s="7"/>
      <c r="O278" s="7"/>
      <c r="P278" s="7"/>
      <c r="Q278" s="7"/>
      <c r="R278" s="7"/>
    </row>
    <row r="279" spans="1:18" ht="13.5">
      <c r="A279" s="7"/>
      <c r="B279" s="7"/>
      <c r="C279" s="7"/>
      <c r="D279" s="7"/>
      <c r="E279" s="7"/>
      <c r="F279" s="7"/>
      <c r="G279" s="7"/>
      <c r="H279" s="7"/>
      <c r="I279" s="7"/>
      <c r="J279" s="7"/>
      <c r="K279" s="7"/>
      <c r="L279" s="7"/>
      <c r="M279" s="7"/>
      <c r="N279" s="7"/>
      <c r="O279" s="7"/>
      <c r="P279" s="7"/>
      <c r="Q279" s="7"/>
      <c r="R279" s="7"/>
    </row>
    <row r="280" spans="1:18" ht="13.5">
      <c r="A280" s="7"/>
      <c r="B280" s="7"/>
      <c r="C280" s="7"/>
      <c r="D280" s="7"/>
      <c r="E280" s="7"/>
      <c r="F280" s="7"/>
      <c r="G280" s="7"/>
      <c r="H280" s="7"/>
      <c r="I280" s="7"/>
      <c r="J280" s="7"/>
      <c r="K280" s="7"/>
      <c r="L280" s="7"/>
      <c r="M280" s="7"/>
      <c r="N280" s="7"/>
      <c r="O280" s="7"/>
      <c r="P280" s="7"/>
      <c r="Q280" s="7"/>
      <c r="R280" s="7"/>
    </row>
    <row r="281" spans="1:18" ht="13.5">
      <c r="A281" s="7"/>
      <c r="B281" s="7"/>
      <c r="C281" s="7"/>
      <c r="D281" s="7"/>
      <c r="E281" s="7"/>
      <c r="F281" s="7"/>
      <c r="G281" s="7"/>
      <c r="H281" s="7"/>
      <c r="I281" s="7"/>
      <c r="J281" s="7"/>
      <c r="K281" s="7"/>
      <c r="L281" s="7"/>
      <c r="M281" s="7"/>
      <c r="N281" s="7"/>
      <c r="O281" s="7"/>
      <c r="P281" s="7"/>
      <c r="Q281" s="7"/>
      <c r="R281" s="7"/>
    </row>
    <row r="282" spans="1:18" ht="13.5">
      <c r="A282" s="7"/>
      <c r="B282" s="7"/>
      <c r="C282" s="7"/>
      <c r="D282" s="7"/>
      <c r="E282" s="7"/>
      <c r="F282" s="7"/>
      <c r="G282" s="7"/>
      <c r="H282" s="7"/>
      <c r="I282" s="7"/>
      <c r="J282" s="7"/>
      <c r="K282" s="7"/>
      <c r="L282" s="7"/>
      <c r="M282" s="7"/>
      <c r="N282" s="7"/>
      <c r="O282" s="7"/>
      <c r="P282" s="7"/>
      <c r="Q282" s="7"/>
      <c r="R282" s="7"/>
    </row>
    <row r="283" spans="1:18" ht="13.5">
      <c r="A283" s="7"/>
      <c r="B283" s="7"/>
      <c r="C283" s="7"/>
      <c r="D283" s="7"/>
      <c r="E283" s="7"/>
      <c r="F283" s="7"/>
      <c r="G283" s="7"/>
      <c r="H283" s="7"/>
      <c r="I283" s="7"/>
      <c r="J283" s="7"/>
      <c r="K283" s="7"/>
      <c r="L283" s="7"/>
      <c r="M283" s="7"/>
      <c r="N283" s="7"/>
      <c r="O283" s="7"/>
      <c r="P283" s="7"/>
      <c r="Q283" s="7"/>
      <c r="R283" s="7"/>
    </row>
    <row r="284" spans="1:18" ht="13.5">
      <c r="A284" s="7"/>
      <c r="B284" s="7"/>
      <c r="C284" s="7"/>
      <c r="D284" s="7"/>
      <c r="E284" s="7"/>
      <c r="F284" s="7"/>
      <c r="G284" s="7"/>
      <c r="H284" s="7"/>
      <c r="I284" s="7"/>
      <c r="J284" s="7"/>
      <c r="K284" s="7"/>
      <c r="L284" s="7"/>
      <c r="M284" s="7"/>
      <c r="N284" s="7"/>
      <c r="O284" s="7"/>
      <c r="P284" s="7"/>
      <c r="Q284" s="7"/>
      <c r="R284" s="7"/>
    </row>
    <row r="285" spans="1:18" ht="13.5">
      <c r="A285" s="7"/>
      <c r="B285" s="7"/>
      <c r="C285" s="7"/>
      <c r="D285" s="7"/>
      <c r="E285" s="7"/>
      <c r="F285" s="7"/>
      <c r="G285" s="7"/>
      <c r="H285" s="7"/>
      <c r="I285" s="7"/>
      <c r="J285" s="7"/>
      <c r="K285" s="7"/>
      <c r="L285" s="7"/>
      <c r="M285" s="7"/>
      <c r="N285" s="7"/>
      <c r="O285" s="7"/>
      <c r="P285" s="7"/>
      <c r="Q285" s="7"/>
      <c r="R285" s="7"/>
    </row>
    <row r="286" spans="1:18" ht="13.5">
      <c r="A286" s="7"/>
      <c r="B286" s="7"/>
      <c r="C286" s="7"/>
      <c r="D286" s="7"/>
      <c r="E286" s="7"/>
      <c r="F286" s="7"/>
      <c r="G286" s="7"/>
      <c r="H286" s="7"/>
      <c r="I286" s="7"/>
      <c r="J286" s="7"/>
      <c r="K286" s="7"/>
      <c r="L286" s="7"/>
      <c r="M286" s="7"/>
      <c r="N286" s="7"/>
      <c r="O286" s="7"/>
      <c r="P286" s="7"/>
      <c r="Q286" s="7"/>
      <c r="R286" s="7"/>
    </row>
    <row r="287" spans="1:18" ht="13.5">
      <c r="A287" s="7"/>
      <c r="B287" s="7"/>
      <c r="C287" s="7"/>
      <c r="D287" s="7"/>
      <c r="E287" s="7"/>
      <c r="F287" s="7"/>
      <c r="G287" s="7"/>
      <c r="H287" s="7"/>
      <c r="I287" s="7"/>
      <c r="J287" s="7"/>
      <c r="K287" s="7"/>
      <c r="L287" s="7"/>
      <c r="M287" s="7"/>
      <c r="N287" s="7"/>
      <c r="O287" s="7"/>
      <c r="P287" s="7"/>
      <c r="Q287" s="7"/>
      <c r="R287" s="7"/>
    </row>
    <row r="288" spans="1:18" ht="13.5">
      <c r="A288" s="7"/>
      <c r="B288" s="7"/>
      <c r="C288" s="7"/>
      <c r="D288" s="7"/>
      <c r="E288" s="7"/>
      <c r="F288" s="7"/>
      <c r="G288" s="7"/>
      <c r="H288" s="7"/>
      <c r="I288" s="7"/>
      <c r="J288" s="7"/>
      <c r="K288" s="7"/>
      <c r="L288" s="7"/>
      <c r="M288" s="7"/>
      <c r="N288" s="7"/>
      <c r="O288" s="7"/>
      <c r="P288" s="7"/>
      <c r="Q288" s="7"/>
      <c r="R288" s="7"/>
    </row>
    <row r="289" spans="1:18" ht="13.5">
      <c r="A289" s="7"/>
      <c r="B289" s="7"/>
      <c r="C289" s="7"/>
      <c r="D289" s="7"/>
      <c r="E289" s="7"/>
      <c r="F289" s="7"/>
      <c r="G289" s="7"/>
      <c r="H289" s="7"/>
      <c r="I289" s="7"/>
      <c r="J289" s="7"/>
      <c r="K289" s="7"/>
      <c r="L289" s="7"/>
      <c r="M289" s="7"/>
      <c r="N289" s="7"/>
      <c r="O289" s="7"/>
      <c r="P289" s="7"/>
      <c r="Q289" s="7"/>
      <c r="R289" s="7"/>
    </row>
    <row r="290" spans="1:18" ht="13.5">
      <c r="A290" s="7"/>
      <c r="B290" s="7"/>
      <c r="C290" s="7"/>
      <c r="D290" s="7"/>
      <c r="E290" s="7"/>
      <c r="F290" s="7"/>
      <c r="G290" s="7"/>
      <c r="H290" s="7"/>
      <c r="I290" s="7"/>
      <c r="J290" s="7"/>
      <c r="K290" s="7"/>
      <c r="L290" s="7"/>
      <c r="M290" s="7"/>
      <c r="N290" s="7"/>
      <c r="O290" s="7"/>
      <c r="P290" s="7"/>
      <c r="Q290" s="7"/>
      <c r="R290" s="7"/>
    </row>
    <row r="291" spans="1:18" ht="13.5">
      <c r="A291" s="7"/>
      <c r="B291" s="7"/>
      <c r="C291" s="7"/>
      <c r="D291" s="7"/>
      <c r="E291" s="7"/>
      <c r="F291" s="7"/>
      <c r="G291" s="7"/>
      <c r="H291" s="7"/>
      <c r="I291" s="7"/>
      <c r="J291" s="7"/>
      <c r="K291" s="7"/>
      <c r="L291" s="7"/>
      <c r="M291" s="7"/>
      <c r="N291" s="7"/>
      <c r="O291" s="7"/>
      <c r="P291" s="7"/>
      <c r="Q291" s="7"/>
      <c r="R291" s="7"/>
    </row>
    <row r="292" spans="1:18" ht="13.5">
      <c r="A292" s="7"/>
      <c r="B292" s="7"/>
      <c r="C292" s="7"/>
      <c r="D292" s="7"/>
      <c r="E292" s="7"/>
      <c r="F292" s="7"/>
      <c r="G292" s="7"/>
      <c r="H292" s="7"/>
      <c r="I292" s="7"/>
      <c r="J292" s="7"/>
      <c r="K292" s="7"/>
      <c r="L292" s="7"/>
      <c r="M292" s="7"/>
      <c r="N292" s="7"/>
      <c r="O292" s="7"/>
      <c r="P292" s="7"/>
      <c r="Q292" s="7"/>
      <c r="R292" s="7"/>
    </row>
    <row r="293" spans="1:18" ht="13.5">
      <c r="A293" s="7"/>
      <c r="B293" s="7"/>
      <c r="C293" s="7"/>
      <c r="D293" s="7"/>
      <c r="E293" s="7"/>
      <c r="F293" s="7"/>
      <c r="G293" s="7"/>
      <c r="H293" s="7"/>
      <c r="I293" s="7"/>
      <c r="J293" s="7"/>
      <c r="K293" s="7"/>
      <c r="L293" s="7"/>
      <c r="M293" s="7"/>
      <c r="N293" s="7"/>
      <c r="O293" s="7"/>
      <c r="P293" s="7"/>
      <c r="Q293" s="7"/>
      <c r="R293" s="7"/>
    </row>
    <row r="294" spans="1:18" ht="13.5">
      <c r="A294" s="7"/>
      <c r="B294" s="7"/>
      <c r="C294" s="7"/>
      <c r="D294" s="7"/>
      <c r="E294" s="7"/>
      <c r="F294" s="7"/>
      <c r="G294" s="7"/>
      <c r="H294" s="7"/>
      <c r="I294" s="7"/>
      <c r="J294" s="7"/>
      <c r="K294" s="7"/>
      <c r="L294" s="7"/>
      <c r="M294" s="7"/>
      <c r="N294" s="7"/>
      <c r="O294" s="7"/>
      <c r="P294" s="7"/>
      <c r="Q294" s="7"/>
      <c r="R294" s="7"/>
    </row>
    <row r="295" spans="1:18" ht="13.5">
      <c r="A295" s="7"/>
      <c r="B295" s="7"/>
      <c r="C295" s="7"/>
      <c r="D295" s="7"/>
      <c r="E295" s="7"/>
      <c r="F295" s="7"/>
      <c r="G295" s="7"/>
      <c r="H295" s="7"/>
      <c r="I295" s="7"/>
      <c r="J295" s="7"/>
      <c r="K295" s="7"/>
      <c r="L295" s="7"/>
      <c r="M295" s="7"/>
      <c r="N295" s="7"/>
      <c r="O295" s="7"/>
      <c r="P295" s="7"/>
      <c r="Q295" s="7"/>
      <c r="R295" s="7"/>
    </row>
    <row r="296" spans="1:18" ht="13.5">
      <c r="A296" s="7"/>
      <c r="B296" s="7"/>
      <c r="C296" s="7"/>
      <c r="D296" s="7"/>
      <c r="E296" s="7"/>
      <c r="F296" s="7"/>
      <c r="G296" s="7"/>
      <c r="H296" s="7"/>
      <c r="I296" s="7"/>
      <c r="J296" s="7"/>
      <c r="K296" s="7"/>
      <c r="L296" s="7"/>
      <c r="M296" s="7"/>
      <c r="N296" s="7"/>
      <c r="O296" s="7"/>
      <c r="P296" s="7"/>
      <c r="Q296" s="7"/>
      <c r="R296" s="7"/>
    </row>
    <row r="297" spans="1:18" ht="13.5">
      <c r="A297" s="7"/>
      <c r="B297" s="7"/>
      <c r="C297" s="7"/>
      <c r="D297" s="7"/>
      <c r="E297" s="7"/>
      <c r="F297" s="7"/>
      <c r="G297" s="7"/>
      <c r="H297" s="7"/>
      <c r="I297" s="7"/>
      <c r="J297" s="7"/>
      <c r="K297" s="7"/>
      <c r="L297" s="7"/>
      <c r="M297" s="7"/>
      <c r="N297" s="7"/>
      <c r="O297" s="7"/>
      <c r="P297" s="7"/>
      <c r="Q297" s="7"/>
      <c r="R297" s="7"/>
    </row>
    <row r="298" spans="1:18" ht="13.5">
      <c r="A298" s="7"/>
      <c r="B298" s="7"/>
      <c r="C298" s="7"/>
      <c r="D298" s="7"/>
      <c r="E298" s="7"/>
      <c r="F298" s="7"/>
      <c r="G298" s="7"/>
      <c r="H298" s="7"/>
      <c r="I298" s="7"/>
      <c r="J298" s="7"/>
      <c r="K298" s="7"/>
      <c r="L298" s="7"/>
      <c r="M298" s="7"/>
      <c r="N298" s="7"/>
      <c r="O298" s="7"/>
      <c r="P298" s="7"/>
      <c r="Q298" s="7"/>
      <c r="R298" s="7"/>
    </row>
    <row r="299" spans="1:18" ht="13.5">
      <c r="A299" s="7"/>
      <c r="B299" s="7"/>
      <c r="C299" s="7"/>
      <c r="D299" s="7"/>
      <c r="E299" s="7"/>
      <c r="F299" s="7"/>
      <c r="G299" s="7"/>
      <c r="H299" s="7"/>
      <c r="I299" s="7"/>
      <c r="J299" s="7"/>
      <c r="K299" s="7"/>
      <c r="L299" s="7"/>
      <c r="M299" s="7"/>
      <c r="N299" s="7"/>
      <c r="O299" s="7"/>
      <c r="P299" s="7"/>
      <c r="Q299" s="7"/>
      <c r="R299" s="7"/>
    </row>
    <row r="300" spans="1:18" ht="13.5">
      <c r="A300" s="7"/>
      <c r="B300" s="7"/>
      <c r="C300" s="7"/>
      <c r="D300" s="7"/>
      <c r="E300" s="7"/>
      <c r="F300" s="7"/>
      <c r="G300" s="7"/>
      <c r="H300" s="7"/>
      <c r="I300" s="7"/>
      <c r="J300" s="7"/>
      <c r="K300" s="7"/>
      <c r="L300" s="7"/>
      <c r="M300" s="7"/>
      <c r="N300" s="7"/>
      <c r="O300" s="7"/>
      <c r="P300" s="7"/>
      <c r="Q300" s="7"/>
      <c r="R300" s="7"/>
    </row>
    <row r="301" spans="1:18" ht="13.5">
      <c r="A301" s="7"/>
      <c r="B301" s="7"/>
      <c r="C301" s="7"/>
      <c r="D301" s="7"/>
      <c r="E301" s="7"/>
      <c r="F301" s="7"/>
      <c r="G301" s="7"/>
      <c r="H301" s="7"/>
      <c r="I301" s="7"/>
      <c r="J301" s="7"/>
      <c r="K301" s="7"/>
      <c r="L301" s="7"/>
      <c r="M301" s="7"/>
      <c r="N301" s="7"/>
      <c r="O301" s="7"/>
      <c r="P301" s="7"/>
      <c r="Q301" s="7"/>
      <c r="R301" s="7"/>
    </row>
    <row r="302" spans="1:18" ht="13.5">
      <c r="A302" s="7"/>
      <c r="B302" s="7"/>
      <c r="C302" s="7"/>
      <c r="D302" s="7"/>
      <c r="E302" s="7"/>
      <c r="F302" s="7"/>
      <c r="G302" s="7"/>
      <c r="H302" s="7"/>
      <c r="I302" s="7"/>
      <c r="J302" s="7"/>
      <c r="K302" s="7"/>
      <c r="L302" s="7"/>
      <c r="M302" s="7"/>
      <c r="N302" s="7"/>
      <c r="O302" s="7"/>
      <c r="P302" s="7"/>
      <c r="Q302" s="7"/>
      <c r="R302" s="7"/>
    </row>
    <row r="303" spans="1:18" ht="13.5">
      <c r="A303" s="7"/>
      <c r="B303" s="7"/>
      <c r="C303" s="7"/>
      <c r="D303" s="7"/>
      <c r="E303" s="7"/>
      <c r="F303" s="7"/>
      <c r="G303" s="7"/>
      <c r="H303" s="7"/>
      <c r="I303" s="7"/>
      <c r="J303" s="7"/>
      <c r="K303" s="7"/>
      <c r="L303" s="7"/>
      <c r="M303" s="7"/>
      <c r="N303" s="7"/>
      <c r="O303" s="7"/>
      <c r="P303" s="7"/>
      <c r="Q303" s="7"/>
      <c r="R303" s="7"/>
    </row>
    <row r="304" spans="1:18" ht="13.5">
      <c r="A304" s="7"/>
      <c r="B304" s="7"/>
      <c r="C304" s="7"/>
      <c r="D304" s="7"/>
      <c r="E304" s="7"/>
      <c r="F304" s="7"/>
      <c r="G304" s="7"/>
      <c r="H304" s="7"/>
      <c r="I304" s="7"/>
      <c r="J304" s="7"/>
      <c r="K304" s="7"/>
      <c r="L304" s="7"/>
      <c r="M304" s="7"/>
      <c r="N304" s="7"/>
      <c r="O304" s="7"/>
      <c r="P304" s="7"/>
      <c r="Q304" s="7"/>
      <c r="R304" s="7"/>
    </row>
    <row r="305" spans="1:18" ht="13.5">
      <c r="A305" s="7"/>
      <c r="B305" s="7"/>
      <c r="C305" s="7"/>
      <c r="D305" s="7"/>
      <c r="E305" s="7"/>
      <c r="F305" s="7"/>
      <c r="G305" s="7"/>
      <c r="H305" s="7"/>
      <c r="I305" s="7"/>
      <c r="J305" s="7"/>
      <c r="K305" s="7"/>
      <c r="L305" s="7"/>
      <c r="M305" s="7"/>
      <c r="N305" s="7"/>
      <c r="O305" s="7"/>
      <c r="P305" s="7"/>
      <c r="Q305" s="7"/>
      <c r="R305" s="7"/>
    </row>
    <row r="306" spans="1:18" ht="13.5">
      <c r="A306" s="7"/>
      <c r="B306" s="7"/>
      <c r="C306" s="7"/>
      <c r="D306" s="7"/>
      <c r="E306" s="7"/>
      <c r="F306" s="7"/>
      <c r="G306" s="7"/>
      <c r="H306" s="7"/>
      <c r="I306" s="7"/>
      <c r="J306" s="7"/>
      <c r="K306" s="7"/>
      <c r="L306" s="7"/>
      <c r="M306" s="7"/>
      <c r="N306" s="7"/>
      <c r="O306" s="7"/>
      <c r="P306" s="7"/>
      <c r="Q306" s="7"/>
      <c r="R306" s="7"/>
    </row>
    <row r="307" spans="1:18" ht="13.5">
      <c r="A307" s="7"/>
      <c r="B307" s="7"/>
      <c r="C307" s="7"/>
      <c r="D307" s="7"/>
      <c r="E307" s="7"/>
      <c r="F307" s="7"/>
      <c r="G307" s="7"/>
      <c r="H307" s="7"/>
      <c r="I307" s="7"/>
      <c r="J307" s="7"/>
      <c r="K307" s="7"/>
      <c r="L307" s="7"/>
      <c r="M307" s="7"/>
      <c r="N307" s="7"/>
      <c r="O307" s="7"/>
      <c r="P307" s="7"/>
      <c r="Q307" s="7"/>
      <c r="R307" s="7"/>
    </row>
    <row r="308" spans="1:18" ht="13.5">
      <c r="A308" s="7"/>
      <c r="B308" s="7"/>
      <c r="C308" s="7"/>
      <c r="D308" s="7"/>
      <c r="E308" s="7"/>
      <c r="F308" s="7"/>
      <c r="G308" s="7"/>
      <c r="H308" s="7"/>
      <c r="I308" s="7"/>
      <c r="J308" s="7"/>
      <c r="K308" s="7"/>
      <c r="L308" s="7"/>
      <c r="M308" s="7"/>
      <c r="N308" s="7"/>
      <c r="O308" s="7"/>
      <c r="P308" s="7"/>
      <c r="Q308" s="7"/>
      <c r="R308" s="7"/>
    </row>
    <row r="309" spans="1:18" ht="13.5">
      <c r="A309" s="7"/>
      <c r="B309" s="7"/>
      <c r="C309" s="7"/>
      <c r="D309" s="7"/>
      <c r="E309" s="7"/>
      <c r="F309" s="7"/>
      <c r="G309" s="7"/>
      <c r="H309" s="7"/>
      <c r="I309" s="7"/>
      <c r="J309" s="7"/>
      <c r="K309" s="7"/>
      <c r="L309" s="7"/>
      <c r="M309" s="7"/>
      <c r="N309" s="7"/>
      <c r="O309" s="7"/>
      <c r="P309" s="7"/>
      <c r="Q309" s="7"/>
      <c r="R309" s="7"/>
    </row>
    <row r="310" spans="1:18" ht="13.5">
      <c r="A310" s="7"/>
      <c r="B310" s="7"/>
      <c r="C310" s="7"/>
      <c r="D310" s="7"/>
      <c r="E310" s="7"/>
      <c r="F310" s="7"/>
      <c r="G310" s="7"/>
      <c r="H310" s="7"/>
      <c r="I310" s="7"/>
      <c r="J310" s="7"/>
      <c r="K310" s="7"/>
      <c r="L310" s="7"/>
      <c r="M310" s="7"/>
      <c r="N310" s="7"/>
      <c r="O310" s="7"/>
      <c r="P310" s="7"/>
      <c r="Q310" s="7"/>
      <c r="R310" s="7"/>
    </row>
    <row r="311" spans="1:18" ht="13.5">
      <c r="A311" s="7"/>
      <c r="B311" s="7"/>
      <c r="C311" s="7"/>
      <c r="D311" s="7"/>
      <c r="E311" s="7"/>
      <c r="F311" s="7"/>
      <c r="G311" s="7"/>
      <c r="H311" s="7"/>
      <c r="I311" s="7"/>
      <c r="J311" s="7"/>
      <c r="K311" s="7"/>
      <c r="L311" s="7"/>
      <c r="M311" s="7"/>
      <c r="N311" s="7"/>
      <c r="O311" s="7"/>
      <c r="P311" s="7"/>
      <c r="Q311" s="7"/>
      <c r="R311" s="7"/>
    </row>
    <row r="312" spans="1:18" ht="13.5">
      <c r="A312" s="7"/>
      <c r="B312" s="7"/>
      <c r="C312" s="7"/>
      <c r="D312" s="7"/>
      <c r="E312" s="7"/>
      <c r="F312" s="7"/>
      <c r="G312" s="7"/>
      <c r="H312" s="7"/>
      <c r="I312" s="7"/>
      <c r="J312" s="7"/>
      <c r="K312" s="7"/>
      <c r="L312" s="7"/>
      <c r="M312" s="7"/>
      <c r="N312" s="7"/>
      <c r="O312" s="7"/>
      <c r="P312" s="7"/>
      <c r="Q312" s="7"/>
      <c r="R312" s="7"/>
    </row>
    <row r="313" spans="1:18" ht="13.5">
      <c r="A313" s="7"/>
      <c r="B313" s="7"/>
      <c r="C313" s="7"/>
      <c r="D313" s="7"/>
      <c r="E313" s="7"/>
      <c r="F313" s="7"/>
      <c r="G313" s="7"/>
      <c r="H313" s="7"/>
      <c r="I313" s="7"/>
      <c r="J313" s="7"/>
      <c r="K313" s="7"/>
      <c r="L313" s="7"/>
      <c r="M313" s="7"/>
      <c r="N313" s="7"/>
      <c r="O313" s="7"/>
      <c r="P313" s="7"/>
      <c r="Q313" s="7"/>
      <c r="R313" s="7"/>
    </row>
    <row r="314" spans="1:18" ht="13.5">
      <c r="A314" s="7"/>
      <c r="B314" s="7"/>
      <c r="C314" s="7"/>
      <c r="D314" s="7"/>
      <c r="E314" s="7"/>
      <c r="F314" s="7"/>
      <c r="G314" s="7"/>
      <c r="H314" s="7"/>
      <c r="I314" s="7"/>
      <c r="J314" s="7"/>
      <c r="K314" s="7"/>
      <c r="L314" s="7"/>
      <c r="M314" s="7"/>
      <c r="N314" s="7"/>
      <c r="O314" s="7"/>
      <c r="P314" s="7"/>
      <c r="Q314" s="7"/>
      <c r="R314" s="7"/>
    </row>
    <row r="315" spans="1:18" ht="13.5">
      <c r="A315" s="7"/>
      <c r="B315" s="7"/>
      <c r="C315" s="7"/>
      <c r="D315" s="7"/>
      <c r="E315" s="7"/>
      <c r="F315" s="7"/>
      <c r="G315" s="7"/>
      <c r="H315" s="7"/>
      <c r="I315" s="7"/>
      <c r="J315" s="7"/>
      <c r="K315" s="7"/>
      <c r="L315" s="7"/>
      <c r="M315" s="7"/>
      <c r="N315" s="7"/>
      <c r="O315" s="7"/>
      <c r="P315" s="7"/>
      <c r="Q315" s="7"/>
      <c r="R315" s="7"/>
    </row>
    <row r="316" spans="1:18" ht="13.5">
      <c r="A316" s="7"/>
      <c r="B316" s="7"/>
      <c r="C316" s="7"/>
      <c r="D316" s="7"/>
      <c r="E316" s="7"/>
      <c r="F316" s="7"/>
      <c r="G316" s="7"/>
      <c r="H316" s="7"/>
      <c r="I316" s="7"/>
      <c r="J316" s="7"/>
      <c r="K316" s="7"/>
      <c r="L316" s="7"/>
      <c r="M316" s="7"/>
      <c r="N316" s="7"/>
      <c r="O316" s="7"/>
      <c r="P316" s="7"/>
      <c r="Q316" s="7"/>
      <c r="R316" s="7"/>
    </row>
    <row r="317" spans="1:18" ht="13.5">
      <c r="A317" s="7"/>
      <c r="B317" s="7"/>
      <c r="C317" s="7"/>
      <c r="D317" s="7"/>
      <c r="E317" s="7"/>
      <c r="F317" s="7"/>
      <c r="G317" s="7"/>
      <c r="H317" s="7"/>
      <c r="I317" s="7"/>
      <c r="J317" s="7"/>
      <c r="K317" s="7"/>
      <c r="L317" s="7"/>
      <c r="M317" s="7"/>
      <c r="N317" s="7"/>
      <c r="O317" s="7"/>
      <c r="P317" s="7"/>
      <c r="Q317" s="7"/>
      <c r="R317" s="7"/>
    </row>
    <row r="318" spans="1:18" ht="13.5">
      <c r="A318" s="7"/>
      <c r="B318" s="7"/>
      <c r="C318" s="7"/>
      <c r="D318" s="7"/>
      <c r="E318" s="7"/>
      <c r="F318" s="7"/>
      <c r="G318" s="7"/>
      <c r="H318" s="7"/>
      <c r="I318" s="7"/>
      <c r="J318" s="7"/>
      <c r="K318" s="7"/>
      <c r="L318" s="7"/>
      <c r="M318" s="7"/>
      <c r="N318" s="7"/>
      <c r="O318" s="7"/>
      <c r="P318" s="7"/>
      <c r="Q318" s="7"/>
      <c r="R318" s="7"/>
    </row>
    <row r="319" spans="1:18" ht="13.5">
      <c r="A319" s="7"/>
      <c r="B319" s="7"/>
      <c r="C319" s="7"/>
      <c r="D319" s="7"/>
      <c r="E319" s="7"/>
      <c r="F319" s="7"/>
      <c r="G319" s="7"/>
      <c r="H319" s="7"/>
      <c r="I319" s="7"/>
      <c r="J319" s="7"/>
      <c r="K319" s="7"/>
      <c r="L319" s="7"/>
      <c r="M319" s="7"/>
      <c r="N319" s="7"/>
      <c r="O319" s="7"/>
      <c r="P319" s="7"/>
      <c r="Q319" s="7"/>
      <c r="R319" s="7"/>
    </row>
    <row r="320" spans="1:18" ht="13.5">
      <c r="A320" s="7"/>
      <c r="B320" s="7"/>
      <c r="C320" s="7"/>
      <c r="D320" s="7"/>
      <c r="E320" s="7"/>
      <c r="F320" s="7"/>
      <c r="G320" s="7"/>
      <c r="H320" s="7"/>
      <c r="I320" s="7"/>
      <c r="J320" s="7"/>
      <c r="K320" s="7"/>
      <c r="L320" s="7"/>
      <c r="M320" s="7"/>
      <c r="N320" s="7"/>
      <c r="O320" s="7"/>
      <c r="P320" s="7"/>
      <c r="Q320" s="7"/>
      <c r="R320" s="7"/>
    </row>
    <row r="321" spans="1:18" ht="13.5">
      <c r="A321" s="7"/>
      <c r="B321" s="7"/>
      <c r="C321" s="7"/>
      <c r="D321" s="7"/>
      <c r="E321" s="7"/>
      <c r="F321" s="7"/>
      <c r="G321" s="7"/>
      <c r="H321" s="7"/>
      <c r="I321" s="7"/>
      <c r="J321" s="7"/>
      <c r="K321" s="7"/>
      <c r="L321" s="7"/>
      <c r="M321" s="7"/>
      <c r="N321" s="7"/>
      <c r="O321" s="7"/>
      <c r="P321" s="7"/>
      <c r="Q321" s="7"/>
      <c r="R321" s="7"/>
    </row>
    <row r="322" spans="1:18" ht="13.5">
      <c r="A322" s="7"/>
      <c r="B322" s="7"/>
      <c r="C322" s="7"/>
      <c r="D322" s="7"/>
      <c r="E322" s="7"/>
      <c r="F322" s="7"/>
      <c r="G322" s="7"/>
      <c r="H322" s="7"/>
      <c r="I322" s="7"/>
      <c r="J322" s="7"/>
      <c r="K322" s="7"/>
      <c r="L322" s="7"/>
      <c r="M322" s="7"/>
      <c r="N322" s="7"/>
      <c r="O322" s="7"/>
      <c r="P322" s="7"/>
      <c r="Q322" s="7"/>
      <c r="R322" s="7"/>
    </row>
    <row r="323" spans="1:18" ht="13.5">
      <c r="A323" s="7"/>
      <c r="B323" s="7"/>
      <c r="C323" s="7"/>
      <c r="D323" s="7"/>
      <c r="E323" s="7"/>
      <c r="F323" s="7"/>
      <c r="G323" s="7"/>
      <c r="H323" s="7"/>
      <c r="I323" s="7"/>
      <c r="J323" s="7"/>
      <c r="K323" s="7"/>
      <c r="L323" s="7"/>
      <c r="M323" s="7"/>
      <c r="N323" s="7"/>
      <c r="O323" s="7"/>
      <c r="P323" s="7"/>
      <c r="Q323" s="7"/>
      <c r="R323" s="7"/>
    </row>
    <row r="324" spans="1:18" ht="13.5">
      <c r="A324" s="7"/>
      <c r="B324" s="7"/>
      <c r="C324" s="7"/>
      <c r="D324" s="7"/>
      <c r="E324" s="7"/>
      <c r="F324" s="7"/>
      <c r="G324" s="7"/>
      <c r="H324" s="7"/>
      <c r="I324" s="7"/>
      <c r="J324" s="7"/>
      <c r="K324" s="7"/>
      <c r="L324" s="7"/>
      <c r="M324" s="7"/>
      <c r="N324" s="7"/>
      <c r="O324" s="7"/>
      <c r="P324" s="7"/>
      <c r="Q324" s="7"/>
      <c r="R324" s="7"/>
    </row>
    <row r="325" spans="1:18" ht="13.5">
      <c r="A325" s="7"/>
      <c r="B325" s="7"/>
      <c r="C325" s="7"/>
      <c r="D325" s="7"/>
      <c r="E325" s="7"/>
      <c r="F325" s="7"/>
      <c r="G325" s="7"/>
      <c r="H325" s="7"/>
      <c r="I325" s="7"/>
      <c r="J325" s="7"/>
      <c r="K325" s="7"/>
      <c r="L325" s="7"/>
      <c r="M325" s="7"/>
      <c r="N325" s="7"/>
      <c r="O325" s="7"/>
      <c r="P325" s="7"/>
      <c r="Q325" s="7"/>
      <c r="R325" s="7"/>
    </row>
    <row r="326" spans="1:18" ht="13.5">
      <c r="A326" s="7"/>
      <c r="B326" s="7"/>
      <c r="C326" s="7"/>
      <c r="D326" s="7"/>
      <c r="E326" s="7"/>
      <c r="F326" s="7"/>
      <c r="G326" s="7"/>
      <c r="H326" s="7"/>
      <c r="I326" s="7"/>
      <c r="J326" s="7"/>
      <c r="K326" s="7"/>
      <c r="L326" s="7"/>
      <c r="M326" s="7"/>
      <c r="N326" s="7"/>
      <c r="O326" s="7"/>
      <c r="P326" s="7"/>
      <c r="Q326" s="7"/>
      <c r="R326" s="7"/>
    </row>
    <row r="327" spans="1:18" ht="13.5">
      <c r="A327" s="7"/>
      <c r="B327" s="7"/>
      <c r="C327" s="7"/>
      <c r="D327" s="7"/>
      <c r="E327" s="7"/>
      <c r="F327" s="7"/>
      <c r="G327" s="7"/>
      <c r="H327" s="7"/>
      <c r="I327" s="7"/>
      <c r="J327" s="7"/>
      <c r="K327" s="7"/>
      <c r="L327" s="7"/>
      <c r="M327" s="7"/>
      <c r="N327" s="7"/>
      <c r="O327" s="7"/>
      <c r="P327" s="7"/>
      <c r="Q327" s="7"/>
      <c r="R327" s="7"/>
    </row>
    <row r="328" spans="1:18" ht="13.5">
      <c r="A328" s="7"/>
      <c r="B328" s="7"/>
      <c r="C328" s="7"/>
      <c r="D328" s="7"/>
      <c r="E328" s="7"/>
      <c r="F328" s="7"/>
      <c r="G328" s="7"/>
      <c r="H328" s="7"/>
      <c r="I328" s="7"/>
      <c r="J328" s="7"/>
      <c r="K328" s="7"/>
      <c r="L328" s="7"/>
      <c r="M328" s="7"/>
      <c r="N328" s="7"/>
      <c r="O328" s="7"/>
      <c r="P328" s="7"/>
      <c r="Q328" s="7"/>
      <c r="R328" s="7"/>
    </row>
    <row r="329" spans="1:18" ht="13.5">
      <c r="A329" s="7"/>
      <c r="B329" s="7"/>
      <c r="C329" s="7"/>
      <c r="D329" s="7"/>
      <c r="E329" s="7"/>
      <c r="F329" s="7"/>
      <c r="G329" s="7"/>
      <c r="H329" s="7"/>
      <c r="I329" s="7"/>
      <c r="J329" s="7"/>
      <c r="K329" s="7"/>
      <c r="L329" s="7"/>
      <c r="M329" s="7"/>
      <c r="N329" s="7"/>
      <c r="O329" s="7"/>
      <c r="P329" s="7"/>
      <c r="Q329" s="7"/>
      <c r="R329" s="7"/>
    </row>
    <row r="330" spans="1:18" ht="13.5">
      <c r="A330" s="7"/>
      <c r="B330" s="7"/>
      <c r="C330" s="7"/>
      <c r="D330" s="7"/>
      <c r="E330" s="7"/>
      <c r="F330" s="7"/>
      <c r="G330" s="7"/>
      <c r="H330" s="7"/>
      <c r="I330" s="7"/>
      <c r="J330" s="7"/>
      <c r="K330" s="7"/>
      <c r="L330" s="7"/>
      <c r="M330" s="7"/>
      <c r="N330" s="7"/>
      <c r="O330" s="7"/>
      <c r="P330" s="7"/>
      <c r="Q330" s="7"/>
      <c r="R330" s="7"/>
    </row>
    <row r="331" spans="1:18" ht="13.5">
      <c r="A331" s="7"/>
      <c r="B331" s="7"/>
      <c r="C331" s="7"/>
      <c r="D331" s="7"/>
      <c r="E331" s="7"/>
      <c r="F331" s="7"/>
      <c r="G331" s="7"/>
      <c r="H331" s="7"/>
      <c r="I331" s="7"/>
      <c r="J331" s="7"/>
      <c r="K331" s="7"/>
      <c r="L331" s="7"/>
      <c r="M331" s="7"/>
      <c r="N331" s="7"/>
      <c r="O331" s="7"/>
      <c r="P331" s="7"/>
      <c r="Q331" s="7"/>
      <c r="R331" s="7"/>
    </row>
    <row r="332" spans="1:18" ht="13.5">
      <c r="A332" s="7"/>
      <c r="B332" s="7"/>
      <c r="C332" s="7"/>
      <c r="D332" s="7"/>
      <c r="E332" s="7"/>
      <c r="F332" s="7"/>
      <c r="G332" s="7"/>
      <c r="H332" s="7"/>
      <c r="I332" s="7"/>
      <c r="J332" s="7"/>
      <c r="K332" s="7"/>
      <c r="L332" s="7"/>
      <c r="M332" s="7"/>
      <c r="N332" s="7"/>
      <c r="O332" s="7"/>
      <c r="P332" s="7"/>
      <c r="Q332" s="7"/>
      <c r="R332" s="7"/>
    </row>
    <row r="333" spans="1:18" ht="13.5">
      <c r="A333" s="7"/>
      <c r="B333" s="7"/>
      <c r="C333" s="7"/>
      <c r="D333" s="7"/>
      <c r="E333" s="7"/>
      <c r="F333" s="7"/>
      <c r="G333" s="7"/>
      <c r="H333" s="7"/>
      <c r="I333" s="7"/>
      <c r="J333" s="7"/>
      <c r="K333" s="7"/>
      <c r="L333" s="7"/>
      <c r="M333" s="7"/>
      <c r="N333" s="7"/>
      <c r="O333" s="7"/>
      <c r="P333" s="7"/>
      <c r="Q333" s="7"/>
      <c r="R333" s="7"/>
    </row>
    <row r="334" spans="1:18" ht="13.5">
      <c r="A334" s="7"/>
      <c r="B334" s="7"/>
      <c r="C334" s="7"/>
      <c r="D334" s="7"/>
      <c r="E334" s="7"/>
      <c r="F334" s="7"/>
      <c r="G334" s="7"/>
      <c r="H334" s="7"/>
      <c r="I334" s="7"/>
      <c r="J334" s="7"/>
      <c r="K334" s="7"/>
      <c r="L334" s="7"/>
      <c r="M334" s="7"/>
      <c r="N334" s="7"/>
      <c r="O334" s="7"/>
      <c r="P334" s="7"/>
      <c r="Q334" s="7"/>
      <c r="R334" s="7"/>
    </row>
    <row r="335" spans="1:18" ht="13.5">
      <c r="A335" s="7"/>
      <c r="B335" s="7"/>
      <c r="C335" s="7"/>
      <c r="D335" s="7"/>
      <c r="E335" s="7"/>
      <c r="F335" s="7"/>
      <c r="G335" s="7"/>
      <c r="H335" s="7"/>
      <c r="I335" s="7"/>
      <c r="J335" s="7"/>
      <c r="K335" s="7"/>
      <c r="L335" s="7"/>
      <c r="M335" s="7"/>
      <c r="N335" s="7"/>
      <c r="O335" s="7"/>
      <c r="P335" s="7"/>
      <c r="Q335" s="7"/>
      <c r="R335" s="7"/>
    </row>
    <row r="336" spans="1:18" ht="13.5">
      <c r="A336" s="7"/>
      <c r="B336" s="7"/>
      <c r="C336" s="7"/>
      <c r="D336" s="7"/>
      <c r="E336" s="7"/>
      <c r="F336" s="7"/>
      <c r="G336" s="7"/>
      <c r="H336" s="7"/>
      <c r="I336" s="7"/>
      <c r="J336" s="7"/>
      <c r="K336" s="7"/>
      <c r="L336" s="7"/>
      <c r="M336" s="7"/>
      <c r="N336" s="7"/>
      <c r="O336" s="7"/>
      <c r="P336" s="7"/>
      <c r="Q336" s="7"/>
      <c r="R336" s="7"/>
    </row>
    <row r="337" spans="1:18" ht="13.5">
      <c r="A337" s="7"/>
      <c r="B337" s="7"/>
      <c r="C337" s="7"/>
      <c r="D337" s="7"/>
      <c r="E337" s="7"/>
      <c r="F337" s="7"/>
      <c r="G337" s="7"/>
      <c r="H337" s="7"/>
      <c r="I337" s="7"/>
      <c r="J337" s="7"/>
      <c r="K337" s="7"/>
      <c r="L337" s="7"/>
      <c r="M337" s="7"/>
      <c r="N337" s="7"/>
      <c r="O337" s="7"/>
      <c r="P337" s="7"/>
      <c r="Q337" s="7"/>
      <c r="R337" s="7"/>
    </row>
    <row r="338" spans="1:18" ht="13.5">
      <c r="A338" s="7"/>
      <c r="B338" s="7"/>
      <c r="C338" s="7"/>
      <c r="D338" s="7"/>
      <c r="E338" s="7"/>
      <c r="F338" s="7"/>
      <c r="G338" s="7"/>
      <c r="H338" s="7"/>
      <c r="I338" s="7"/>
      <c r="J338" s="7"/>
      <c r="K338" s="7"/>
      <c r="L338" s="7"/>
      <c r="M338" s="7"/>
      <c r="N338" s="7"/>
      <c r="O338" s="7"/>
      <c r="P338" s="7"/>
      <c r="Q338" s="7"/>
      <c r="R338" s="7"/>
    </row>
    <row r="339" spans="1:18" ht="13.5">
      <c r="A339" s="7"/>
      <c r="B339" s="7"/>
      <c r="C339" s="7"/>
      <c r="D339" s="7"/>
      <c r="E339" s="7"/>
      <c r="F339" s="7"/>
      <c r="G339" s="7"/>
      <c r="H339" s="7"/>
      <c r="I339" s="7"/>
      <c r="J339" s="7"/>
      <c r="K339" s="7"/>
      <c r="L339" s="7"/>
      <c r="M339" s="7"/>
      <c r="N339" s="7"/>
      <c r="O339" s="7"/>
      <c r="P339" s="7"/>
      <c r="Q339" s="7"/>
      <c r="R339" s="7"/>
    </row>
    <row r="340" spans="1:18" ht="13.5">
      <c r="A340" s="7"/>
      <c r="B340" s="7"/>
      <c r="C340" s="7"/>
      <c r="D340" s="7"/>
      <c r="E340" s="7"/>
      <c r="F340" s="7"/>
      <c r="G340" s="7"/>
      <c r="H340" s="7"/>
      <c r="I340" s="7"/>
      <c r="J340" s="7"/>
      <c r="K340" s="7"/>
      <c r="L340" s="7"/>
      <c r="M340" s="7"/>
      <c r="N340" s="7"/>
      <c r="O340" s="7"/>
      <c r="P340" s="7"/>
      <c r="Q340" s="7"/>
      <c r="R340" s="7"/>
    </row>
    <row r="341" spans="1:18" ht="13.5">
      <c r="A341" s="7"/>
      <c r="B341" s="7"/>
      <c r="C341" s="7"/>
      <c r="D341" s="7"/>
      <c r="E341" s="7"/>
      <c r="F341" s="7"/>
      <c r="G341" s="7"/>
      <c r="H341" s="7"/>
      <c r="I341" s="7"/>
      <c r="J341" s="7"/>
      <c r="K341" s="7"/>
      <c r="L341" s="7"/>
      <c r="M341" s="7"/>
      <c r="N341" s="7"/>
      <c r="O341" s="7"/>
      <c r="P341" s="7"/>
      <c r="Q341" s="7"/>
      <c r="R341" s="7"/>
    </row>
    <row r="342" spans="1:18" ht="13.5">
      <c r="A342" s="7"/>
      <c r="B342" s="7"/>
      <c r="C342" s="7"/>
      <c r="D342" s="7"/>
      <c r="E342" s="7"/>
      <c r="F342" s="7"/>
      <c r="G342" s="7"/>
      <c r="H342" s="7"/>
      <c r="I342" s="7"/>
      <c r="J342" s="7"/>
      <c r="K342" s="7"/>
      <c r="L342" s="7"/>
      <c r="M342" s="7"/>
      <c r="N342" s="7"/>
      <c r="O342" s="7"/>
      <c r="P342" s="7"/>
      <c r="Q342" s="7"/>
      <c r="R342" s="7"/>
    </row>
    <row r="343" spans="1:18" ht="13.5">
      <c r="A343" s="7"/>
      <c r="B343" s="7"/>
      <c r="C343" s="7"/>
      <c r="D343" s="7"/>
      <c r="E343" s="7"/>
      <c r="F343" s="7"/>
      <c r="G343" s="7"/>
      <c r="H343" s="7"/>
      <c r="I343" s="7"/>
      <c r="J343" s="7"/>
      <c r="K343" s="7"/>
      <c r="L343" s="7"/>
      <c r="M343" s="7"/>
      <c r="N343" s="7"/>
      <c r="O343" s="7"/>
      <c r="P343" s="7"/>
      <c r="Q343" s="7"/>
      <c r="R343" s="7"/>
    </row>
    <row r="344" spans="1:18" ht="13.5">
      <c r="A344" s="7"/>
      <c r="B344" s="7"/>
      <c r="C344" s="7"/>
      <c r="D344" s="7"/>
      <c r="E344" s="7"/>
      <c r="F344" s="7"/>
      <c r="G344" s="7"/>
      <c r="H344" s="7"/>
      <c r="I344" s="7"/>
      <c r="J344" s="7"/>
      <c r="K344" s="7"/>
      <c r="L344" s="7"/>
      <c r="M344" s="7"/>
      <c r="N344" s="7"/>
      <c r="O344" s="7"/>
      <c r="P344" s="7"/>
      <c r="Q344" s="7"/>
      <c r="R344" s="7"/>
    </row>
    <row r="345" spans="1:18" ht="13.5">
      <c r="A345" s="7"/>
      <c r="B345" s="7"/>
      <c r="C345" s="7"/>
      <c r="D345" s="7"/>
      <c r="E345" s="7"/>
      <c r="F345" s="7"/>
      <c r="G345" s="7"/>
      <c r="H345" s="7"/>
      <c r="I345" s="7"/>
      <c r="J345" s="7"/>
      <c r="K345" s="7"/>
      <c r="L345" s="7"/>
      <c r="M345" s="7"/>
      <c r="N345" s="7"/>
      <c r="O345" s="7"/>
      <c r="P345" s="7"/>
      <c r="Q345" s="7"/>
      <c r="R345" s="7"/>
    </row>
    <row r="346" spans="1:18" ht="13.5">
      <c r="A346" s="7"/>
      <c r="B346" s="7"/>
      <c r="C346" s="7"/>
      <c r="D346" s="7"/>
      <c r="E346" s="7"/>
      <c r="F346" s="7"/>
      <c r="G346" s="7"/>
      <c r="H346" s="7"/>
      <c r="I346" s="7"/>
      <c r="J346" s="7"/>
      <c r="K346" s="7"/>
      <c r="L346" s="7"/>
      <c r="M346" s="7"/>
      <c r="N346" s="7"/>
      <c r="O346" s="7"/>
      <c r="P346" s="7"/>
      <c r="Q346" s="7"/>
      <c r="R346" s="7"/>
    </row>
    <row r="347" spans="1:18" ht="13.5">
      <c r="A347" s="7"/>
      <c r="B347" s="7"/>
      <c r="C347" s="7"/>
      <c r="D347" s="7"/>
      <c r="E347" s="7"/>
      <c r="F347" s="7"/>
      <c r="G347" s="7"/>
      <c r="H347" s="7"/>
      <c r="I347" s="7"/>
      <c r="J347" s="7"/>
      <c r="K347" s="7"/>
      <c r="L347" s="7"/>
      <c r="M347" s="7"/>
      <c r="N347" s="7"/>
      <c r="O347" s="7"/>
      <c r="P347" s="7"/>
      <c r="Q347" s="7"/>
      <c r="R347" s="7"/>
    </row>
    <row r="348" spans="1:18" ht="13.5">
      <c r="A348" s="7"/>
      <c r="B348" s="7"/>
      <c r="C348" s="7"/>
      <c r="D348" s="7"/>
      <c r="E348" s="7"/>
      <c r="F348" s="7"/>
      <c r="G348" s="7"/>
      <c r="H348" s="7"/>
      <c r="I348" s="7"/>
      <c r="J348" s="7"/>
      <c r="K348" s="7"/>
      <c r="L348" s="7"/>
      <c r="M348" s="7"/>
      <c r="N348" s="7"/>
      <c r="O348" s="7"/>
      <c r="P348" s="7"/>
      <c r="Q348" s="7"/>
      <c r="R348" s="7"/>
    </row>
    <row r="349" spans="1:18" ht="13.5">
      <c r="A349" s="7"/>
      <c r="B349" s="7"/>
      <c r="C349" s="7"/>
      <c r="D349" s="7"/>
      <c r="E349" s="7"/>
      <c r="F349" s="7"/>
      <c r="G349" s="7"/>
      <c r="H349" s="7"/>
      <c r="I349" s="7"/>
      <c r="J349" s="7"/>
      <c r="K349" s="7"/>
      <c r="L349" s="7"/>
      <c r="M349" s="7"/>
      <c r="N349" s="7"/>
      <c r="O349" s="7"/>
      <c r="P349" s="7"/>
      <c r="Q349" s="7"/>
      <c r="R349" s="7"/>
    </row>
    <row r="350" spans="1:18" ht="13.5">
      <c r="A350" s="7"/>
      <c r="B350" s="7"/>
      <c r="C350" s="7"/>
      <c r="D350" s="7"/>
      <c r="E350" s="7"/>
      <c r="F350" s="7"/>
      <c r="G350" s="7"/>
      <c r="H350" s="7"/>
      <c r="I350" s="7"/>
      <c r="J350" s="7"/>
      <c r="K350" s="7"/>
      <c r="L350" s="7"/>
      <c r="M350" s="7"/>
      <c r="N350" s="7"/>
      <c r="O350" s="7"/>
      <c r="P350" s="7"/>
      <c r="Q350" s="7"/>
      <c r="R350" s="7"/>
    </row>
    <row r="351" spans="1:18" ht="13.5">
      <c r="A351" s="7"/>
      <c r="B351" s="7"/>
      <c r="C351" s="7"/>
      <c r="D351" s="7"/>
      <c r="E351" s="7"/>
      <c r="F351" s="7"/>
      <c r="G351" s="7"/>
      <c r="H351" s="7"/>
      <c r="I351" s="7"/>
      <c r="J351" s="7"/>
      <c r="K351" s="7"/>
      <c r="L351" s="7"/>
      <c r="M351" s="7"/>
      <c r="N351" s="7"/>
      <c r="O351" s="7"/>
      <c r="P351" s="7"/>
      <c r="Q351" s="7"/>
      <c r="R351" s="7"/>
    </row>
    <row r="352" spans="1:18" ht="13.5">
      <c r="A352" s="7"/>
      <c r="B352" s="7"/>
      <c r="C352" s="7"/>
      <c r="D352" s="7"/>
      <c r="E352" s="7"/>
      <c r="F352" s="7"/>
      <c r="G352" s="7"/>
      <c r="H352" s="7"/>
      <c r="I352" s="7"/>
      <c r="J352" s="7"/>
      <c r="K352" s="7"/>
      <c r="L352" s="7"/>
      <c r="M352" s="7"/>
      <c r="N352" s="7"/>
      <c r="O352" s="7"/>
      <c r="P352" s="7"/>
      <c r="Q352" s="7"/>
      <c r="R352" s="7"/>
    </row>
    <row r="353" spans="1:18" ht="13.5">
      <c r="A353" s="7"/>
      <c r="B353" s="7"/>
      <c r="C353" s="7"/>
      <c r="D353" s="7"/>
      <c r="E353" s="7"/>
      <c r="F353" s="7"/>
      <c r="G353" s="7"/>
      <c r="H353" s="7"/>
      <c r="I353" s="7"/>
      <c r="J353" s="7"/>
      <c r="K353" s="7"/>
      <c r="L353" s="7"/>
      <c r="M353" s="7"/>
      <c r="N353" s="7"/>
      <c r="O353" s="7"/>
      <c r="P353" s="7"/>
      <c r="Q353" s="7"/>
      <c r="R353" s="7"/>
    </row>
    <row r="354" spans="1:18" ht="13.5">
      <c r="A354" s="7"/>
      <c r="B354" s="7"/>
      <c r="C354" s="7"/>
      <c r="D354" s="7"/>
      <c r="E354" s="7"/>
      <c r="F354" s="7"/>
      <c r="G354" s="7"/>
      <c r="H354" s="7"/>
      <c r="I354" s="7"/>
      <c r="J354" s="7"/>
      <c r="K354" s="7"/>
      <c r="L354" s="7"/>
      <c r="M354" s="7"/>
      <c r="N354" s="7"/>
      <c r="O354" s="7"/>
      <c r="P354" s="7"/>
      <c r="Q354" s="7"/>
      <c r="R354" s="7"/>
    </row>
    <row r="355" spans="1:18" ht="13.5">
      <c r="A355" s="7"/>
      <c r="B355" s="7"/>
      <c r="C355" s="7"/>
      <c r="D355" s="7"/>
      <c r="E355" s="7"/>
      <c r="F355" s="7"/>
      <c r="G355" s="7"/>
      <c r="H355" s="7"/>
      <c r="I355" s="7"/>
      <c r="J355" s="7"/>
      <c r="K355" s="7"/>
      <c r="L355" s="7"/>
      <c r="M355" s="7"/>
      <c r="N355" s="7"/>
      <c r="O355" s="7"/>
      <c r="P355" s="7"/>
      <c r="Q355" s="7"/>
      <c r="R355" s="7"/>
    </row>
    <row r="356" spans="1:18" ht="13.5">
      <c r="A356" s="7"/>
      <c r="B356" s="7"/>
      <c r="C356" s="7"/>
      <c r="D356" s="7"/>
      <c r="E356" s="7"/>
      <c r="F356" s="7"/>
      <c r="G356" s="7"/>
      <c r="H356" s="7"/>
      <c r="I356" s="7"/>
      <c r="J356" s="7"/>
      <c r="K356" s="7"/>
      <c r="L356" s="7"/>
      <c r="M356" s="7"/>
      <c r="N356" s="7"/>
      <c r="O356" s="7"/>
      <c r="P356" s="7"/>
      <c r="Q356" s="7"/>
      <c r="R356" s="7"/>
    </row>
    <row r="357" spans="1:18" ht="13.5">
      <c r="A357" s="7"/>
      <c r="B357" s="7"/>
      <c r="C357" s="7"/>
      <c r="D357" s="7"/>
      <c r="E357" s="7"/>
      <c r="F357" s="7"/>
      <c r="G357" s="7"/>
      <c r="H357" s="7"/>
      <c r="I357" s="7"/>
      <c r="J357" s="7"/>
      <c r="K357" s="7"/>
      <c r="L357" s="7"/>
      <c r="M357" s="7"/>
      <c r="N357" s="7"/>
      <c r="O357" s="7"/>
      <c r="P357" s="7"/>
      <c r="Q357" s="7"/>
      <c r="R357" s="7"/>
    </row>
    <row r="358" spans="1:18" ht="13.5">
      <c r="A358" s="7"/>
      <c r="B358" s="7"/>
      <c r="C358" s="7"/>
      <c r="D358" s="7"/>
      <c r="E358" s="7"/>
      <c r="F358" s="7"/>
      <c r="G358" s="7"/>
      <c r="H358" s="7"/>
      <c r="I358" s="7"/>
      <c r="J358" s="7"/>
      <c r="K358" s="7"/>
      <c r="L358" s="7"/>
      <c r="M358" s="7"/>
      <c r="N358" s="7"/>
      <c r="O358" s="7"/>
      <c r="P358" s="7"/>
      <c r="Q358" s="7"/>
      <c r="R358" s="7"/>
    </row>
    <row r="359" spans="1:18" ht="13.5">
      <c r="A359" s="7"/>
      <c r="B359" s="7"/>
      <c r="C359" s="7"/>
      <c r="D359" s="7"/>
      <c r="E359" s="7"/>
      <c r="F359" s="7"/>
      <c r="G359" s="7"/>
      <c r="H359" s="7"/>
      <c r="I359" s="7"/>
      <c r="J359" s="7"/>
      <c r="K359" s="7"/>
      <c r="L359" s="7"/>
      <c r="M359" s="7"/>
      <c r="N359" s="7"/>
      <c r="O359" s="7"/>
      <c r="P359" s="7"/>
      <c r="Q359" s="7"/>
      <c r="R359" s="7"/>
    </row>
    <row r="360" spans="1:18" ht="13.5">
      <c r="A360" s="7"/>
      <c r="B360" s="7"/>
      <c r="C360" s="7"/>
      <c r="D360" s="7"/>
      <c r="E360" s="7"/>
      <c r="F360" s="7"/>
      <c r="G360" s="7"/>
      <c r="H360" s="7"/>
      <c r="I360" s="7"/>
      <c r="J360" s="7"/>
      <c r="K360" s="7"/>
      <c r="L360" s="7"/>
      <c r="M360" s="7"/>
      <c r="N360" s="7"/>
      <c r="O360" s="7"/>
      <c r="P360" s="7"/>
      <c r="Q360" s="7"/>
      <c r="R360" s="7"/>
    </row>
    <row r="361" spans="1:18" ht="13.5">
      <c r="A361" s="7"/>
      <c r="B361" s="7"/>
      <c r="C361" s="7"/>
      <c r="D361" s="7"/>
      <c r="E361" s="7"/>
      <c r="F361" s="7"/>
      <c r="G361" s="7"/>
      <c r="H361" s="7"/>
      <c r="I361" s="7"/>
      <c r="J361" s="7"/>
      <c r="K361" s="7"/>
      <c r="L361" s="7"/>
      <c r="M361" s="7"/>
      <c r="N361" s="7"/>
      <c r="O361" s="7"/>
      <c r="P361" s="7"/>
      <c r="Q361" s="7"/>
      <c r="R361" s="7"/>
    </row>
    <row r="362" spans="1:18" ht="13.5">
      <c r="A362" s="7"/>
      <c r="B362" s="7"/>
      <c r="C362" s="7"/>
      <c r="D362" s="7"/>
      <c r="E362" s="7"/>
      <c r="F362" s="7"/>
      <c r="G362" s="7"/>
      <c r="H362" s="7"/>
      <c r="I362" s="7"/>
      <c r="J362" s="7"/>
      <c r="K362" s="7"/>
      <c r="L362" s="7"/>
      <c r="M362" s="7"/>
      <c r="N362" s="7"/>
      <c r="O362" s="7"/>
      <c r="P362" s="7"/>
      <c r="Q362" s="7"/>
      <c r="R362" s="7"/>
    </row>
    <row r="363" spans="1:18" ht="13.5">
      <c r="A363" s="7"/>
      <c r="B363" s="7"/>
      <c r="C363" s="7"/>
      <c r="D363" s="7"/>
      <c r="E363" s="7"/>
      <c r="F363" s="7"/>
      <c r="G363" s="7"/>
      <c r="H363" s="7"/>
      <c r="I363" s="7"/>
      <c r="J363" s="7"/>
      <c r="K363" s="7"/>
      <c r="L363" s="7"/>
      <c r="M363" s="7"/>
      <c r="N363" s="7"/>
      <c r="O363" s="7"/>
      <c r="P363" s="7"/>
      <c r="Q363" s="7"/>
      <c r="R363" s="7"/>
    </row>
    <row r="364" spans="1:18" ht="13.5">
      <c r="A364" s="7"/>
      <c r="B364" s="7"/>
      <c r="C364" s="7"/>
      <c r="D364" s="7"/>
      <c r="E364" s="7"/>
      <c r="F364" s="7"/>
      <c r="G364" s="7"/>
      <c r="H364" s="7"/>
      <c r="I364" s="7"/>
      <c r="J364" s="7"/>
      <c r="K364" s="7"/>
      <c r="L364" s="7"/>
      <c r="M364" s="7"/>
      <c r="N364" s="7"/>
      <c r="O364" s="7"/>
      <c r="P364" s="7"/>
      <c r="Q364" s="7"/>
      <c r="R364" s="7"/>
    </row>
    <row r="365" spans="1:18" ht="13.5">
      <c r="A365" s="7"/>
      <c r="B365" s="7"/>
      <c r="C365" s="7"/>
      <c r="D365" s="7"/>
      <c r="E365" s="7"/>
      <c r="F365" s="7"/>
      <c r="G365" s="7"/>
      <c r="H365" s="7"/>
      <c r="I365" s="7"/>
      <c r="J365" s="7"/>
      <c r="K365" s="7"/>
      <c r="L365" s="7"/>
      <c r="M365" s="7"/>
      <c r="N365" s="7"/>
      <c r="O365" s="7"/>
      <c r="P365" s="7"/>
      <c r="Q365" s="7"/>
      <c r="R365" s="7"/>
    </row>
    <row r="366" spans="1:18" ht="13.5">
      <c r="A366" s="7"/>
      <c r="B366" s="7"/>
      <c r="C366" s="7"/>
      <c r="D366" s="7"/>
      <c r="E366" s="7"/>
      <c r="F366" s="7"/>
      <c r="G366" s="7"/>
      <c r="H366" s="7"/>
      <c r="I366" s="7"/>
      <c r="J366" s="7"/>
      <c r="K366" s="7"/>
      <c r="L366" s="7"/>
      <c r="M366" s="7"/>
      <c r="N366" s="7"/>
      <c r="O366" s="7"/>
      <c r="P366" s="7"/>
      <c r="Q366" s="7"/>
      <c r="R366" s="7"/>
    </row>
    <row r="367" spans="1:18" ht="13.5">
      <c r="A367" s="7"/>
      <c r="B367" s="7"/>
      <c r="C367" s="7"/>
      <c r="D367" s="7"/>
      <c r="E367" s="7"/>
      <c r="F367" s="7"/>
      <c r="G367" s="7"/>
      <c r="H367" s="7"/>
      <c r="I367" s="7"/>
      <c r="J367" s="7"/>
      <c r="K367" s="7"/>
      <c r="L367" s="7"/>
      <c r="M367" s="7"/>
      <c r="N367" s="7"/>
      <c r="O367" s="7"/>
      <c r="P367" s="7"/>
      <c r="Q367" s="7"/>
      <c r="R367" s="7"/>
    </row>
    <row r="368" spans="1:18" ht="13.5">
      <c r="A368" s="7"/>
      <c r="B368" s="7"/>
      <c r="C368" s="7"/>
      <c r="D368" s="7"/>
      <c r="E368" s="7"/>
      <c r="F368" s="7"/>
      <c r="G368" s="7"/>
      <c r="H368" s="7"/>
      <c r="I368" s="7"/>
      <c r="J368" s="7"/>
      <c r="K368" s="7"/>
      <c r="L368" s="7"/>
      <c r="M368" s="7"/>
      <c r="N368" s="7"/>
      <c r="O368" s="7"/>
      <c r="P368" s="7"/>
      <c r="Q368" s="7"/>
      <c r="R368" s="7"/>
    </row>
    <row r="369" spans="1:18" ht="13.5">
      <c r="A369" s="7"/>
      <c r="B369" s="7"/>
      <c r="C369" s="7"/>
      <c r="D369" s="7"/>
      <c r="E369" s="7"/>
      <c r="F369" s="7"/>
      <c r="G369" s="7"/>
      <c r="H369" s="7"/>
      <c r="I369" s="7"/>
      <c r="J369" s="7"/>
      <c r="K369" s="7"/>
      <c r="L369" s="7"/>
      <c r="M369" s="7"/>
      <c r="N369" s="7"/>
      <c r="O369" s="7"/>
      <c r="P369" s="7"/>
      <c r="Q369" s="7"/>
      <c r="R369" s="7"/>
    </row>
    <row r="370" spans="1:18" ht="13.5">
      <c r="A370" s="7"/>
      <c r="B370" s="7"/>
      <c r="C370" s="7"/>
      <c r="D370" s="7"/>
      <c r="E370" s="7"/>
      <c r="F370" s="7"/>
      <c r="G370" s="7"/>
      <c r="H370" s="7"/>
      <c r="I370" s="7"/>
      <c r="J370" s="7"/>
      <c r="K370" s="7"/>
      <c r="L370" s="7"/>
      <c r="M370" s="7"/>
      <c r="N370" s="7"/>
      <c r="O370" s="7"/>
      <c r="P370" s="7"/>
      <c r="Q370" s="7"/>
      <c r="R370" s="7"/>
    </row>
    <row r="371" spans="1:18" ht="13.5">
      <c r="A371" s="7"/>
      <c r="B371" s="7"/>
      <c r="C371" s="7"/>
      <c r="D371" s="7"/>
      <c r="E371" s="7"/>
      <c r="F371" s="7"/>
      <c r="G371" s="7"/>
      <c r="H371" s="7"/>
      <c r="I371" s="7"/>
      <c r="J371" s="7"/>
      <c r="K371" s="7"/>
      <c r="L371" s="7"/>
      <c r="M371" s="7"/>
      <c r="N371" s="7"/>
      <c r="O371" s="7"/>
      <c r="P371" s="7"/>
      <c r="Q371" s="7"/>
      <c r="R371" s="7"/>
    </row>
    <row r="372" spans="1:18" ht="13.5">
      <c r="A372" s="7"/>
      <c r="B372" s="7"/>
      <c r="C372" s="7"/>
      <c r="D372" s="7"/>
      <c r="E372" s="7"/>
      <c r="F372" s="7"/>
      <c r="G372" s="7"/>
      <c r="H372" s="7"/>
      <c r="I372" s="7"/>
      <c r="J372" s="7"/>
      <c r="K372" s="7"/>
      <c r="L372" s="7"/>
      <c r="M372" s="7"/>
      <c r="N372" s="7"/>
      <c r="O372" s="7"/>
      <c r="P372" s="7"/>
      <c r="Q372" s="7"/>
      <c r="R372" s="7"/>
    </row>
    <row r="373" spans="1:18" ht="13.5">
      <c r="A373" s="7"/>
      <c r="B373" s="7"/>
      <c r="C373" s="7"/>
      <c r="D373" s="7"/>
      <c r="E373" s="7"/>
      <c r="F373" s="7"/>
      <c r="G373" s="7"/>
      <c r="H373" s="7"/>
      <c r="I373" s="7"/>
      <c r="J373" s="7"/>
      <c r="K373" s="7"/>
      <c r="L373" s="7"/>
      <c r="M373" s="7"/>
      <c r="N373" s="7"/>
      <c r="O373" s="7"/>
      <c r="P373" s="7"/>
      <c r="Q373" s="7"/>
      <c r="R373" s="7"/>
    </row>
    <row r="374" spans="1:18" ht="13.5">
      <c r="A374" s="7"/>
      <c r="B374" s="7"/>
      <c r="C374" s="7"/>
      <c r="D374" s="7"/>
      <c r="E374" s="7"/>
      <c r="F374" s="7"/>
      <c r="G374" s="7"/>
      <c r="H374" s="7"/>
      <c r="I374" s="7"/>
      <c r="J374" s="7"/>
      <c r="K374" s="7"/>
      <c r="L374" s="7"/>
      <c r="M374" s="7"/>
      <c r="N374" s="7"/>
      <c r="O374" s="7"/>
      <c r="P374" s="7"/>
      <c r="Q374" s="7"/>
      <c r="R374" s="7"/>
    </row>
    <row r="375" spans="1:18" ht="13.5">
      <c r="A375" s="7"/>
      <c r="B375" s="7"/>
      <c r="C375" s="7"/>
      <c r="D375" s="7"/>
      <c r="E375" s="7"/>
      <c r="F375" s="7"/>
      <c r="G375" s="7"/>
      <c r="H375" s="7"/>
      <c r="I375" s="7"/>
      <c r="J375" s="7"/>
      <c r="K375" s="7"/>
      <c r="L375" s="7"/>
      <c r="M375" s="7"/>
      <c r="N375" s="7"/>
      <c r="O375" s="7"/>
      <c r="P375" s="7"/>
      <c r="Q375" s="7"/>
      <c r="R375" s="7"/>
    </row>
    <row r="376" spans="1:18" ht="13.5">
      <c r="A376" s="7"/>
      <c r="B376" s="7"/>
      <c r="C376" s="7"/>
      <c r="D376" s="7"/>
      <c r="E376" s="7"/>
      <c r="F376" s="7"/>
      <c r="G376" s="7"/>
      <c r="H376" s="7"/>
      <c r="I376" s="7"/>
      <c r="J376" s="7"/>
      <c r="K376" s="7"/>
      <c r="L376" s="7"/>
      <c r="M376" s="7"/>
      <c r="N376" s="7"/>
      <c r="O376" s="7"/>
      <c r="P376" s="7"/>
      <c r="Q376" s="7"/>
      <c r="R376" s="7"/>
    </row>
    <row r="377" spans="1:18" ht="13.5">
      <c r="A377" s="7"/>
      <c r="B377" s="7"/>
      <c r="C377" s="7"/>
      <c r="D377" s="7"/>
      <c r="E377" s="7"/>
      <c r="F377" s="7"/>
      <c r="G377" s="7"/>
      <c r="H377" s="7"/>
      <c r="I377" s="7"/>
      <c r="J377" s="7"/>
      <c r="K377" s="7"/>
      <c r="L377" s="7"/>
      <c r="M377" s="7"/>
      <c r="N377" s="7"/>
      <c r="O377" s="7"/>
      <c r="P377" s="7"/>
      <c r="Q377" s="7"/>
      <c r="R377" s="7"/>
    </row>
    <row r="378" spans="1:18" ht="13.5">
      <c r="A378" s="7"/>
      <c r="B378" s="7"/>
      <c r="C378" s="7"/>
      <c r="D378" s="7"/>
      <c r="E378" s="7"/>
      <c r="F378" s="7"/>
      <c r="G378" s="7"/>
      <c r="H378" s="7"/>
      <c r="I378" s="7"/>
      <c r="J378" s="7"/>
      <c r="K378" s="7"/>
      <c r="L378" s="7"/>
      <c r="M378" s="7"/>
      <c r="N378" s="7"/>
      <c r="O378" s="7"/>
      <c r="P378" s="7"/>
      <c r="Q378" s="7"/>
      <c r="R378" s="7"/>
    </row>
    <row r="379" spans="1:18" ht="13.5">
      <c r="A379" s="7"/>
      <c r="B379" s="7"/>
      <c r="C379" s="7"/>
      <c r="D379" s="7"/>
      <c r="E379" s="7"/>
      <c r="F379" s="7"/>
      <c r="G379" s="7"/>
      <c r="H379" s="7"/>
      <c r="I379" s="7"/>
      <c r="J379" s="7"/>
      <c r="K379" s="7"/>
      <c r="L379" s="7"/>
      <c r="M379" s="7"/>
      <c r="N379" s="7"/>
      <c r="O379" s="7"/>
      <c r="P379" s="7"/>
      <c r="Q379" s="7"/>
      <c r="R379" s="7"/>
    </row>
    <row r="380" spans="1:18" ht="13.5">
      <c r="A380" s="7"/>
      <c r="B380" s="7"/>
      <c r="C380" s="7"/>
      <c r="D380" s="7"/>
      <c r="E380" s="7"/>
      <c r="F380" s="7"/>
      <c r="G380" s="7"/>
      <c r="H380" s="7"/>
      <c r="I380" s="7"/>
      <c r="J380" s="7"/>
      <c r="K380" s="7"/>
      <c r="L380" s="7"/>
      <c r="M380" s="7"/>
      <c r="N380" s="7"/>
      <c r="O380" s="7"/>
      <c r="P380" s="7"/>
      <c r="Q380" s="7"/>
      <c r="R380" s="7"/>
    </row>
    <row r="381" spans="1:18" ht="13.5">
      <c r="A381" s="7"/>
      <c r="B381" s="7"/>
      <c r="C381" s="7"/>
      <c r="D381" s="7"/>
      <c r="E381" s="7"/>
      <c r="F381" s="7"/>
      <c r="G381" s="7"/>
      <c r="H381" s="7"/>
      <c r="I381" s="7"/>
      <c r="J381" s="7"/>
      <c r="K381" s="7"/>
      <c r="L381" s="7"/>
      <c r="M381" s="7"/>
      <c r="N381" s="7"/>
      <c r="O381" s="7"/>
      <c r="P381" s="7"/>
      <c r="Q381" s="7"/>
      <c r="R381" s="7"/>
    </row>
    <row r="382" spans="1:18" ht="13.5">
      <c r="A382" s="7"/>
      <c r="B382" s="7"/>
      <c r="C382" s="7"/>
      <c r="D382" s="7"/>
      <c r="E382" s="7"/>
      <c r="F382" s="7"/>
      <c r="G382" s="7"/>
      <c r="H382" s="7"/>
      <c r="I382" s="7"/>
      <c r="J382" s="7"/>
      <c r="K382" s="7"/>
      <c r="L382" s="7"/>
      <c r="M382" s="7"/>
      <c r="N382" s="7"/>
      <c r="O382" s="7"/>
      <c r="P382" s="7"/>
      <c r="Q382" s="7"/>
      <c r="R382" s="7"/>
    </row>
    <row r="383" spans="1:18" ht="13.5">
      <c r="A383" s="7"/>
      <c r="B383" s="7"/>
      <c r="C383" s="7"/>
      <c r="D383" s="7"/>
      <c r="E383" s="7"/>
      <c r="F383" s="7"/>
      <c r="G383" s="7"/>
      <c r="H383" s="7"/>
      <c r="I383" s="7"/>
      <c r="J383" s="7"/>
      <c r="K383" s="7"/>
      <c r="L383" s="7"/>
      <c r="M383" s="7"/>
      <c r="N383" s="7"/>
      <c r="O383" s="7"/>
      <c r="P383" s="7"/>
      <c r="Q383" s="7"/>
      <c r="R383" s="7"/>
    </row>
    <row r="384" spans="1:18" ht="13.5">
      <c r="A384" s="7"/>
      <c r="B384" s="7"/>
      <c r="C384" s="7"/>
      <c r="D384" s="7"/>
      <c r="E384" s="7"/>
      <c r="F384" s="7"/>
      <c r="G384" s="7"/>
      <c r="H384" s="7"/>
      <c r="I384" s="7"/>
      <c r="J384" s="7"/>
      <c r="K384" s="7"/>
      <c r="L384" s="7"/>
      <c r="M384" s="7"/>
      <c r="N384" s="7"/>
      <c r="O384" s="7"/>
      <c r="P384" s="7"/>
      <c r="Q384" s="7"/>
      <c r="R384" s="7"/>
    </row>
    <row r="385" spans="1:18" ht="13.5">
      <c r="A385" s="7"/>
      <c r="B385" s="7"/>
      <c r="C385" s="7"/>
      <c r="D385" s="7"/>
      <c r="E385" s="7"/>
      <c r="F385" s="7"/>
      <c r="G385" s="7"/>
      <c r="H385" s="7"/>
      <c r="I385" s="7"/>
      <c r="J385" s="7"/>
      <c r="K385" s="7"/>
      <c r="L385" s="7"/>
      <c r="M385" s="7"/>
      <c r="N385" s="7"/>
      <c r="O385" s="7"/>
      <c r="P385" s="7"/>
      <c r="Q385" s="7"/>
      <c r="R385" s="7"/>
    </row>
    <row r="386" spans="1:18" ht="13.5">
      <c r="A386" s="7"/>
      <c r="B386" s="7"/>
      <c r="C386" s="7"/>
      <c r="D386" s="7"/>
      <c r="E386" s="7"/>
      <c r="F386" s="7"/>
      <c r="G386" s="7"/>
      <c r="H386" s="7"/>
      <c r="I386" s="7"/>
      <c r="J386" s="7"/>
      <c r="K386" s="7"/>
      <c r="L386" s="7"/>
      <c r="M386" s="7"/>
      <c r="N386" s="7"/>
      <c r="O386" s="7"/>
      <c r="P386" s="7"/>
      <c r="Q386" s="7"/>
      <c r="R386" s="7"/>
    </row>
    <row r="387" spans="1:18" ht="13.5">
      <c r="A387" s="7"/>
      <c r="B387" s="7"/>
      <c r="C387" s="7"/>
      <c r="D387" s="7"/>
      <c r="E387" s="7"/>
      <c r="F387" s="7"/>
      <c r="G387" s="7"/>
      <c r="H387" s="7"/>
      <c r="I387" s="7"/>
      <c r="J387" s="7"/>
      <c r="K387" s="7"/>
      <c r="L387" s="7"/>
      <c r="M387" s="7"/>
      <c r="N387" s="7"/>
      <c r="O387" s="7"/>
      <c r="P387" s="7"/>
      <c r="Q387" s="7"/>
      <c r="R387" s="7"/>
    </row>
    <row r="388" spans="1:18" ht="13.5">
      <c r="A388" s="7"/>
      <c r="B388" s="7"/>
      <c r="C388" s="7"/>
      <c r="D388" s="7"/>
      <c r="E388" s="7"/>
      <c r="F388" s="7"/>
      <c r="G388" s="7"/>
      <c r="H388" s="7"/>
      <c r="I388" s="7"/>
      <c r="J388" s="7"/>
      <c r="K388" s="7"/>
      <c r="L388" s="7"/>
      <c r="M388" s="7"/>
      <c r="N388" s="7"/>
      <c r="O388" s="7"/>
      <c r="P388" s="7"/>
      <c r="Q388" s="7"/>
      <c r="R388" s="7"/>
    </row>
    <row r="389" spans="1:18" ht="13.5">
      <c r="A389" s="7"/>
      <c r="B389" s="7"/>
      <c r="C389" s="7"/>
      <c r="D389" s="7"/>
      <c r="E389" s="7"/>
      <c r="F389" s="7"/>
      <c r="G389" s="7"/>
      <c r="H389" s="7"/>
      <c r="I389" s="7"/>
      <c r="J389" s="7"/>
      <c r="K389" s="7"/>
      <c r="L389" s="7"/>
      <c r="M389" s="7"/>
      <c r="N389" s="7"/>
      <c r="O389" s="7"/>
      <c r="P389" s="7"/>
      <c r="Q389" s="7"/>
      <c r="R389" s="7"/>
    </row>
    <row r="390" spans="1:18" ht="13.5">
      <c r="A390" s="7"/>
      <c r="B390" s="7"/>
      <c r="C390" s="7"/>
      <c r="D390" s="7"/>
      <c r="E390" s="7"/>
      <c r="F390" s="7"/>
      <c r="G390" s="7"/>
      <c r="H390" s="7"/>
      <c r="I390" s="7"/>
      <c r="J390" s="7"/>
      <c r="K390" s="7"/>
      <c r="L390" s="7"/>
      <c r="M390" s="7"/>
      <c r="N390" s="7"/>
      <c r="O390" s="7"/>
      <c r="P390" s="7"/>
      <c r="Q390" s="7"/>
      <c r="R390" s="7"/>
    </row>
    <row r="391" spans="1:18" ht="13.5">
      <c r="A391" s="7"/>
      <c r="B391" s="7"/>
      <c r="C391" s="7"/>
      <c r="D391" s="7"/>
      <c r="E391" s="7"/>
      <c r="F391" s="7"/>
      <c r="G391" s="7"/>
      <c r="H391" s="7"/>
      <c r="I391" s="7"/>
      <c r="J391" s="7"/>
      <c r="K391" s="7"/>
      <c r="L391" s="7"/>
      <c r="M391" s="7"/>
      <c r="N391" s="7"/>
      <c r="O391" s="7"/>
      <c r="P391" s="7"/>
      <c r="Q391" s="7"/>
      <c r="R391" s="7"/>
    </row>
    <row r="392" spans="1:18" ht="13.5">
      <c r="A392" s="7"/>
      <c r="B392" s="7"/>
      <c r="C392" s="7"/>
      <c r="D392" s="7"/>
      <c r="E392" s="7"/>
      <c r="F392" s="7"/>
      <c r="G392" s="7"/>
      <c r="H392" s="7"/>
      <c r="I392" s="7"/>
      <c r="J392" s="7"/>
      <c r="K392" s="7"/>
      <c r="L392" s="7"/>
      <c r="M392" s="7"/>
      <c r="N392" s="7"/>
      <c r="O392" s="7"/>
      <c r="P392" s="7"/>
      <c r="Q392" s="7"/>
      <c r="R392" s="7"/>
    </row>
    <row r="393" spans="1:18" ht="13.5">
      <c r="A393" s="7"/>
      <c r="B393" s="7"/>
      <c r="C393" s="7"/>
      <c r="D393" s="7"/>
      <c r="E393" s="7"/>
      <c r="F393" s="7"/>
      <c r="G393" s="7"/>
      <c r="H393" s="7"/>
      <c r="I393" s="7"/>
      <c r="J393" s="7"/>
      <c r="K393" s="7"/>
      <c r="L393" s="7"/>
      <c r="M393" s="7"/>
      <c r="N393" s="7"/>
      <c r="O393" s="7"/>
      <c r="P393" s="7"/>
      <c r="Q393" s="7"/>
      <c r="R393" s="7"/>
    </row>
    <row r="394" spans="1:18" ht="13.5">
      <c r="A394" s="7"/>
      <c r="B394" s="7"/>
      <c r="C394" s="7"/>
      <c r="D394" s="7"/>
      <c r="E394" s="7"/>
      <c r="F394" s="7"/>
      <c r="G394" s="7"/>
      <c r="H394" s="7"/>
      <c r="I394" s="7"/>
      <c r="J394" s="7"/>
      <c r="K394" s="7"/>
      <c r="L394" s="7"/>
      <c r="M394" s="7"/>
      <c r="N394" s="7"/>
      <c r="O394" s="7"/>
      <c r="P394" s="7"/>
      <c r="Q394" s="7"/>
      <c r="R394" s="7"/>
    </row>
    <row r="395" spans="1:18" ht="13.5">
      <c r="A395" s="7"/>
      <c r="B395" s="7"/>
      <c r="C395" s="7"/>
      <c r="D395" s="7"/>
      <c r="E395" s="7"/>
      <c r="F395" s="7"/>
      <c r="G395" s="7"/>
      <c r="H395" s="7"/>
      <c r="I395" s="7"/>
      <c r="J395" s="7"/>
      <c r="K395" s="7"/>
      <c r="L395" s="7"/>
      <c r="M395" s="7"/>
      <c r="N395" s="7"/>
      <c r="O395" s="7"/>
      <c r="P395" s="7"/>
      <c r="Q395" s="7"/>
      <c r="R395" s="7"/>
    </row>
    <row r="396" spans="1:18" ht="13.5">
      <c r="A396" s="7"/>
      <c r="B396" s="7"/>
      <c r="C396" s="7"/>
      <c r="D396" s="7"/>
      <c r="E396" s="7"/>
      <c r="F396" s="7"/>
      <c r="G396" s="7"/>
      <c r="H396" s="7"/>
      <c r="I396" s="7"/>
      <c r="J396" s="7"/>
      <c r="K396" s="7"/>
      <c r="L396" s="7"/>
      <c r="M396" s="7"/>
      <c r="N396" s="7"/>
      <c r="O396" s="7"/>
      <c r="P396" s="7"/>
      <c r="Q396" s="7"/>
      <c r="R396" s="7"/>
    </row>
    <row r="397" spans="1:18" ht="13.5">
      <c r="A397" s="7"/>
      <c r="B397" s="7"/>
      <c r="C397" s="7"/>
      <c r="D397" s="7"/>
      <c r="E397" s="7"/>
      <c r="F397" s="7"/>
      <c r="G397" s="7"/>
      <c r="H397" s="7"/>
      <c r="I397" s="7"/>
      <c r="J397" s="7"/>
      <c r="K397" s="7"/>
      <c r="L397" s="7"/>
      <c r="M397" s="7"/>
      <c r="N397" s="7"/>
      <c r="O397" s="7"/>
      <c r="P397" s="7"/>
      <c r="Q397" s="7"/>
      <c r="R397" s="7"/>
    </row>
    <row r="398" spans="1:18" ht="13.5">
      <c r="A398" s="7"/>
      <c r="B398" s="7"/>
      <c r="C398" s="7"/>
      <c r="D398" s="7"/>
      <c r="E398" s="7"/>
      <c r="F398" s="7"/>
      <c r="G398" s="7"/>
      <c r="H398" s="7"/>
      <c r="I398" s="7"/>
      <c r="J398" s="7"/>
      <c r="K398" s="7"/>
      <c r="L398" s="7"/>
      <c r="M398" s="7"/>
      <c r="N398" s="7"/>
      <c r="O398" s="7"/>
      <c r="P398" s="7"/>
      <c r="Q398" s="7"/>
      <c r="R398" s="7"/>
    </row>
    <row r="399" spans="1:18" ht="13.5">
      <c r="A399" s="7"/>
      <c r="B399" s="7"/>
      <c r="C399" s="7"/>
      <c r="D399" s="7"/>
      <c r="E399" s="7"/>
      <c r="F399" s="7"/>
      <c r="G399" s="7"/>
      <c r="H399" s="7"/>
      <c r="I399" s="7"/>
      <c r="J399" s="7"/>
      <c r="K399" s="7"/>
      <c r="L399" s="7"/>
      <c r="M399" s="7"/>
      <c r="N399" s="7"/>
      <c r="O399" s="7"/>
      <c r="P399" s="7"/>
      <c r="Q399" s="7"/>
      <c r="R399" s="7"/>
    </row>
    <row r="400" spans="1:18" ht="13.5">
      <c r="A400" s="7"/>
      <c r="B400" s="7"/>
      <c r="C400" s="7"/>
      <c r="D400" s="7"/>
      <c r="E400" s="7"/>
      <c r="F400" s="7"/>
      <c r="G400" s="7"/>
      <c r="H400" s="7"/>
      <c r="I400" s="7"/>
      <c r="J400" s="7"/>
      <c r="K400" s="7"/>
      <c r="L400" s="7"/>
      <c r="M400" s="7"/>
      <c r="N400" s="7"/>
      <c r="O400" s="7"/>
      <c r="P400" s="7"/>
      <c r="Q400" s="7"/>
      <c r="R400" s="7"/>
    </row>
    <row r="401" spans="1:18" ht="13.5">
      <c r="A401" s="7"/>
      <c r="B401" s="7"/>
      <c r="C401" s="7"/>
      <c r="D401" s="7"/>
      <c r="E401" s="7"/>
      <c r="F401" s="7"/>
      <c r="G401" s="7"/>
      <c r="H401" s="7"/>
      <c r="I401" s="7"/>
      <c r="J401" s="7"/>
      <c r="K401" s="7"/>
      <c r="L401" s="7"/>
      <c r="M401" s="7"/>
      <c r="N401" s="7"/>
      <c r="O401" s="7"/>
      <c r="P401" s="7"/>
      <c r="Q401" s="7"/>
      <c r="R401" s="7"/>
    </row>
    <row r="402" spans="1:18" ht="13.5">
      <c r="A402" s="7"/>
      <c r="B402" s="7"/>
      <c r="C402" s="7"/>
      <c r="D402" s="7"/>
      <c r="E402" s="7"/>
      <c r="F402" s="7"/>
      <c r="G402" s="7"/>
      <c r="H402" s="7"/>
      <c r="I402" s="7"/>
      <c r="J402" s="7"/>
      <c r="K402" s="7"/>
      <c r="L402" s="7"/>
      <c r="M402" s="7"/>
      <c r="N402" s="7"/>
      <c r="O402" s="7"/>
      <c r="P402" s="7"/>
      <c r="Q402" s="7"/>
      <c r="R402" s="7"/>
    </row>
    <row r="403" spans="1:18" ht="13.5">
      <c r="A403" s="7"/>
      <c r="B403" s="7"/>
      <c r="C403" s="7"/>
      <c r="D403" s="7"/>
      <c r="E403" s="7"/>
      <c r="F403" s="7"/>
      <c r="G403" s="7"/>
      <c r="H403" s="7"/>
      <c r="I403" s="7"/>
      <c r="J403" s="7"/>
      <c r="K403" s="7"/>
      <c r="L403" s="7"/>
      <c r="M403" s="7"/>
      <c r="N403" s="7"/>
      <c r="O403" s="7"/>
      <c r="P403" s="7"/>
      <c r="Q403" s="7"/>
      <c r="R403" s="7"/>
    </row>
    <row r="404" spans="1:18" ht="13.5">
      <c r="A404" s="7"/>
      <c r="B404" s="7"/>
      <c r="C404" s="7"/>
      <c r="D404" s="7"/>
      <c r="E404" s="7"/>
      <c r="F404" s="7"/>
      <c r="G404" s="7"/>
      <c r="H404" s="7"/>
      <c r="I404" s="7"/>
      <c r="J404" s="7"/>
      <c r="K404" s="7"/>
      <c r="L404" s="7"/>
      <c r="M404" s="7"/>
      <c r="N404" s="7"/>
      <c r="O404" s="7"/>
      <c r="P404" s="7"/>
      <c r="Q404" s="7"/>
      <c r="R404" s="7"/>
    </row>
    <row r="405" spans="1:18" ht="13.5">
      <c r="A405" s="7"/>
      <c r="B405" s="7"/>
      <c r="C405" s="7"/>
      <c r="D405" s="7"/>
      <c r="E405" s="7"/>
      <c r="F405" s="7"/>
      <c r="G405" s="7"/>
      <c r="H405" s="7"/>
      <c r="I405" s="7"/>
      <c r="J405" s="7"/>
      <c r="K405" s="7"/>
      <c r="L405" s="7"/>
      <c r="M405" s="7"/>
      <c r="N405" s="7"/>
      <c r="O405" s="7"/>
      <c r="P405" s="7"/>
      <c r="Q405" s="7"/>
      <c r="R405" s="7"/>
    </row>
    <row r="406" spans="1:18" ht="13.5">
      <c r="A406" s="7"/>
      <c r="B406" s="7"/>
      <c r="C406" s="7"/>
      <c r="D406" s="7"/>
      <c r="E406" s="7"/>
      <c r="F406" s="7"/>
      <c r="G406" s="7"/>
      <c r="H406" s="7"/>
      <c r="I406" s="7"/>
      <c r="J406" s="7"/>
      <c r="K406" s="7"/>
      <c r="L406" s="7"/>
      <c r="M406" s="7"/>
      <c r="N406" s="7"/>
      <c r="O406" s="7"/>
      <c r="P406" s="7"/>
      <c r="Q406" s="7"/>
      <c r="R406" s="7"/>
    </row>
    <row r="407" spans="1:18" ht="13.5">
      <c r="A407" s="7"/>
      <c r="B407" s="7"/>
      <c r="C407" s="7"/>
      <c r="D407" s="7"/>
      <c r="E407" s="7"/>
      <c r="F407" s="7"/>
      <c r="G407" s="7"/>
      <c r="H407" s="7"/>
      <c r="I407" s="7"/>
      <c r="J407" s="7"/>
      <c r="K407" s="7"/>
      <c r="L407" s="7"/>
      <c r="M407" s="7"/>
      <c r="N407" s="7"/>
      <c r="O407" s="7"/>
      <c r="P407" s="7"/>
      <c r="Q407" s="7"/>
      <c r="R407" s="7"/>
    </row>
    <row r="408" spans="1:18" ht="13.5">
      <c r="A408" s="7"/>
      <c r="B408" s="7"/>
      <c r="C408" s="7"/>
      <c r="D408" s="7"/>
      <c r="E408" s="7"/>
      <c r="F408" s="7"/>
      <c r="G408" s="7"/>
      <c r="H408" s="7"/>
      <c r="I408" s="7"/>
      <c r="J408" s="7"/>
      <c r="K408" s="7"/>
      <c r="L408" s="7"/>
      <c r="M408" s="7"/>
      <c r="N408" s="7"/>
      <c r="O408" s="7"/>
      <c r="P408" s="7"/>
      <c r="Q408" s="7"/>
      <c r="R408" s="7"/>
    </row>
    <row r="409" spans="1:18" ht="13.5">
      <c r="A409" s="7"/>
      <c r="B409" s="7"/>
      <c r="C409" s="7"/>
      <c r="D409" s="7"/>
      <c r="E409" s="7"/>
      <c r="F409" s="7"/>
      <c r="G409" s="7"/>
      <c r="H409" s="7"/>
      <c r="I409" s="7"/>
      <c r="J409" s="7"/>
      <c r="K409" s="7"/>
      <c r="L409" s="7"/>
      <c r="M409" s="7"/>
      <c r="N409" s="7"/>
      <c r="O409" s="7"/>
      <c r="P409" s="7"/>
      <c r="Q409" s="7"/>
      <c r="R409" s="7"/>
    </row>
    <row r="410" spans="1:18" ht="13.5">
      <c r="A410" s="7"/>
      <c r="B410" s="7"/>
      <c r="C410" s="7"/>
      <c r="D410" s="7"/>
      <c r="E410" s="7"/>
      <c r="F410" s="7"/>
      <c r="G410" s="7"/>
      <c r="H410" s="7"/>
      <c r="I410" s="7"/>
      <c r="J410" s="7"/>
      <c r="K410" s="7"/>
      <c r="L410" s="7"/>
      <c r="M410" s="7"/>
      <c r="N410" s="7"/>
      <c r="O410" s="7"/>
      <c r="P410" s="7"/>
      <c r="Q410" s="7"/>
      <c r="R410" s="7"/>
    </row>
    <row r="411" spans="1:18" ht="13.5">
      <c r="A411" s="7"/>
      <c r="B411" s="7"/>
      <c r="C411" s="7"/>
      <c r="D411" s="7"/>
      <c r="E411" s="7"/>
      <c r="F411" s="7"/>
      <c r="G411" s="7"/>
      <c r="H411" s="7"/>
      <c r="I411" s="7"/>
      <c r="J411" s="7"/>
      <c r="K411" s="7"/>
      <c r="L411" s="7"/>
      <c r="M411" s="7"/>
      <c r="N411" s="7"/>
      <c r="O411" s="7"/>
      <c r="P411" s="7"/>
      <c r="Q411" s="7"/>
      <c r="R411" s="7"/>
    </row>
    <row r="412" spans="1:18" ht="13.5">
      <c r="A412" s="7"/>
      <c r="B412" s="7"/>
      <c r="C412" s="7"/>
      <c r="D412" s="7"/>
      <c r="E412" s="7"/>
      <c r="F412" s="7"/>
      <c r="G412" s="7"/>
      <c r="H412" s="7"/>
      <c r="I412" s="7"/>
      <c r="J412" s="7"/>
      <c r="K412" s="7"/>
      <c r="L412" s="7"/>
      <c r="M412" s="7"/>
      <c r="N412" s="7"/>
      <c r="O412" s="7"/>
      <c r="P412" s="7"/>
      <c r="Q412" s="7"/>
      <c r="R412" s="7"/>
    </row>
    <row r="413" spans="1:18" ht="13.5">
      <c r="A413" s="7"/>
      <c r="B413" s="7"/>
      <c r="C413" s="7"/>
      <c r="D413" s="7"/>
      <c r="E413" s="7"/>
      <c r="F413" s="7"/>
      <c r="G413" s="7"/>
      <c r="H413" s="7"/>
      <c r="I413" s="7"/>
      <c r="J413" s="7"/>
      <c r="K413" s="7"/>
      <c r="L413" s="7"/>
      <c r="M413" s="7"/>
      <c r="N413" s="7"/>
      <c r="O413" s="7"/>
      <c r="P413" s="7"/>
      <c r="Q413" s="7"/>
      <c r="R413" s="7"/>
    </row>
    <row r="414" spans="1:18" ht="13.5">
      <c r="A414" s="7"/>
      <c r="B414" s="7"/>
      <c r="C414" s="7"/>
      <c r="D414" s="7"/>
      <c r="E414" s="7"/>
      <c r="F414" s="7"/>
      <c r="G414" s="7"/>
      <c r="H414" s="7"/>
      <c r="I414" s="7"/>
      <c r="J414" s="7"/>
      <c r="K414" s="7"/>
      <c r="L414" s="7"/>
      <c r="M414" s="7"/>
      <c r="N414" s="7"/>
      <c r="O414" s="7"/>
      <c r="P414" s="7"/>
      <c r="Q414" s="7"/>
      <c r="R414" s="7"/>
    </row>
    <row r="415" spans="1:18" ht="13.5">
      <c r="A415" s="7"/>
      <c r="B415" s="7"/>
      <c r="C415" s="7"/>
      <c r="D415" s="7"/>
      <c r="E415" s="7"/>
      <c r="F415" s="7"/>
      <c r="G415" s="7"/>
      <c r="H415" s="7"/>
      <c r="I415" s="7"/>
      <c r="J415" s="7"/>
      <c r="K415" s="7"/>
      <c r="L415" s="7"/>
      <c r="M415" s="7"/>
      <c r="N415" s="7"/>
      <c r="O415" s="7"/>
      <c r="P415" s="7"/>
      <c r="Q415" s="7"/>
      <c r="R415" s="7"/>
    </row>
    <row r="416" spans="1:18" ht="13.5">
      <c r="A416" s="7"/>
      <c r="B416" s="7"/>
      <c r="C416" s="7"/>
      <c r="D416" s="7"/>
      <c r="E416" s="7"/>
      <c r="F416" s="7"/>
      <c r="G416" s="7"/>
      <c r="H416" s="7"/>
      <c r="I416" s="7"/>
      <c r="J416" s="7"/>
      <c r="K416" s="7"/>
      <c r="L416" s="7"/>
      <c r="M416" s="7"/>
      <c r="N416" s="7"/>
      <c r="O416" s="7"/>
      <c r="P416" s="7"/>
      <c r="Q416" s="7"/>
      <c r="R416" s="7"/>
    </row>
    <row r="417" spans="1:18" ht="13.5">
      <c r="A417" s="7"/>
      <c r="B417" s="7"/>
      <c r="C417" s="7"/>
      <c r="D417" s="7"/>
      <c r="E417" s="7"/>
      <c r="F417" s="7"/>
      <c r="G417" s="7"/>
      <c r="H417" s="7"/>
      <c r="I417" s="7"/>
      <c r="J417" s="7"/>
      <c r="K417" s="7"/>
      <c r="L417" s="7"/>
      <c r="M417" s="7"/>
      <c r="N417" s="7"/>
      <c r="O417" s="7"/>
      <c r="P417" s="7"/>
      <c r="Q417" s="7"/>
      <c r="R417" s="7"/>
    </row>
    <row r="418" spans="1:18" ht="13.5">
      <c r="A418" s="7"/>
      <c r="B418" s="7"/>
      <c r="C418" s="7"/>
      <c r="D418" s="7"/>
      <c r="E418" s="7"/>
      <c r="F418" s="7"/>
      <c r="G418" s="7"/>
      <c r="H418" s="7"/>
      <c r="I418" s="7"/>
      <c r="J418" s="7"/>
      <c r="K418" s="7"/>
      <c r="L418" s="7"/>
      <c r="M418" s="7"/>
      <c r="N418" s="7"/>
      <c r="O418" s="7"/>
      <c r="P418" s="7"/>
      <c r="Q418" s="7"/>
      <c r="R418" s="7"/>
    </row>
    <row r="419" spans="1:18" ht="13.5">
      <c r="A419" s="7"/>
      <c r="B419" s="7"/>
      <c r="C419" s="7"/>
      <c r="D419" s="7"/>
      <c r="E419" s="7"/>
      <c r="F419" s="7"/>
      <c r="G419" s="7"/>
      <c r="H419" s="7"/>
      <c r="I419" s="7"/>
      <c r="J419" s="7"/>
      <c r="K419" s="7"/>
      <c r="L419" s="7"/>
      <c r="M419" s="7"/>
      <c r="N419" s="7"/>
      <c r="O419" s="7"/>
      <c r="P419" s="7"/>
      <c r="Q419" s="7"/>
      <c r="R419" s="7"/>
    </row>
    <row r="420" spans="1:18" ht="13.5">
      <c r="A420" s="7"/>
      <c r="B420" s="7"/>
      <c r="C420" s="7"/>
      <c r="D420" s="7"/>
      <c r="E420" s="7"/>
      <c r="F420" s="7"/>
      <c r="G420" s="7"/>
      <c r="H420" s="7"/>
      <c r="I420" s="7"/>
      <c r="J420" s="7"/>
      <c r="K420" s="7"/>
      <c r="L420" s="7"/>
      <c r="M420" s="7"/>
      <c r="N420" s="7"/>
      <c r="O420" s="7"/>
      <c r="P420" s="7"/>
      <c r="Q420" s="7"/>
      <c r="R420" s="7"/>
    </row>
    <row r="421" spans="1:18" ht="13.5">
      <c r="A421" s="7"/>
      <c r="B421" s="7"/>
      <c r="C421" s="7"/>
      <c r="D421" s="7"/>
      <c r="E421" s="7"/>
      <c r="F421" s="7"/>
      <c r="G421" s="7"/>
      <c r="H421" s="7"/>
      <c r="I421" s="7"/>
      <c r="J421" s="7"/>
      <c r="K421" s="7"/>
      <c r="L421" s="7"/>
      <c r="M421" s="7"/>
      <c r="N421" s="7"/>
      <c r="O421" s="7"/>
      <c r="P421" s="7"/>
      <c r="Q421" s="7"/>
      <c r="R421" s="7"/>
    </row>
    <row r="422" spans="1:18" ht="13.5">
      <c r="A422" s="7"/>
      <c r="B422" s="7"/>
      <c r="C422" s="7"/>
      <c r="D422" s="7"/>
      <c r="E422" s="7"/>
      <c r="F422" s="7"/>
      <c r="G422" s="7"/>
      <c r="H422" s="7"/>
      <c r="I422" s="7"/>
      <c r="J422" s="7"/>
      <c r="K422" s="7"/>
      <c r="L422" s="7"/>
      <c r="M422" s="7"/>
      <c r="N422" s="7"/>
      <c r="O422" s="7"/>
      <c r="P422" s="7"/>
      <c r="Q422" s="7"/>
      <c r="R422" s="7"/>
    </row>
    <row r="423" spans="1:18" ht="13.5">
      <c r="A423" s="7"/>
      <c r="B423" s="7"/>
      <c r="C423" s="7"/>
      <c r="D423" s="7"/>
      <c r="E423" s="7"/>
      <c r="F423" s="7"/>
      <c r="G423" s="7"/>
      <c r="H423" s="7"/>
      <c r="I423" s="7"/>
      <c r="J423" s="7"/>
      <c r="K423" s="7"/>
      <c r="L423" s="7"/>
      <c r="M423" s="7"/>
      <c r="N423" s="7"/>
      <c r="O423" s="7"/>
      <c r="P423" s="7"/>
      <c r="Q423" s="7"/>
      <c r="R423" s="7"/>
    </row>
    <row r="424" spans="1:18" ht="13.5">
      <c r="A424" s="7"/>
      <c r="B424" s="7"/>
      <c r="C424" s="7"/>
      <c r="D424" s="7"/>
      <c r="E424" s="7"/>
      <c r="F424" s="7"/>
      <c r="G424" s="7"/>
      <c r="H424" s="7"/>
      <c r="I424" s="7"/>
      <c r="J424" s="7"/>
      <c r="K424" s="7"/>
      <c r="L424" s="7"/>
      <c r="M424" s="7"/>
      <c r="N424" s="7"/>
      <c r="O424" s="7"/>
      <c r="P424" s="7"/>
      <c r="Q424" s="7"/>
      <c r="R424" s="7"/>
    </row>
    <row r="425" spans="1:18" ht="13.5">
      <c r="A425" s="7"/>
      <c r="B425" s="7"/>
      <c r="C425" s="7"/>
      <c r="D425" s="7"/>
      <c r="E425" s="7"/>
      <c r="F425" s="7"/>
      <c r="G425" s="7"/>
      <c r="H425" s="7"/>
      <c r="I425" s="7"/>
      <c r="J425" s="7"/>
      <c r="K425" s="7"/>
      <c r="L425" s="7"/>
      <c r="M425" s="7"/>
      <c r="N425" s="7"/>
      <c r="O425" s="7"/>
      <c r="P425" s="7"/>
      <c r="Q425" s="7"/>
      <c r="R425" s="7"/>
    </row>
    <row r="426" spans="1:18" ht="13.5">
      <c r="A426" s="7"/>
      <c r="B426" s="7"/>
      <c r="C426" s="7"/>
      <c r="D426" s="7"/>
      <c r="E426" s="7"/>
      <c r="F426" s="7"/>
      <c r="G426" s="7"/>
      <c r="H426" s="7"/>
      <c r="I426" s="7"/>
      <c r="J426" s="7"/>
      <c r="K426" s="7"/>
      <c r="L426" s="7"/>
      <c r="M426" s="7"/>
      <c r="N426" s="7"/>
      <c r="O426" s="7"/>
      <c r="P426" s="7"/>
      <c r="Q426" s="7"/>
      <c r="R426" s="7"/>
    </row>
    <row r="427" spans="1:18" ht="13.5">
      <c r="A427" s="7"/>
      <c r="B427" s="7"/>
      <c r="C427" s="7"/>
      <c r="D427" s="7"/>
      <c r="E427" s="7"/>
      <c r="F427" s="7"/>
      <c r="G427" s="7"/>
      <c r="H427" s="7"/>
      <c r="I427" s="7"/>
      <c r="J427" s="7"/>
      <c r="K427" s="7"/>
      <c r="L427" s="7"/>
      <c r="M427" s="7"/>
      <c r="N427" s="7"/>
      <c r="O427" s="7"/>
      <c r="P427" s="7"/>
      <c r="Q427" s="7"/>
      <c r="R427" s="7"/>
    </row>
    <row r="428" spans="1:18" ht="13.5">
      <c r="A428" s="7"/>
      <c r="B428" s="7"/>
      <c r="C428" s="7"/>
      <c r="D428" s="7"/>
      <c r="E428" s="7"/>
      <c r="F428" s="7"/>
      <c r="G428" s="7"/>
      <c r="H428" s="7"/>
      <c r="I428" s="7"/>
      <c r="J428" s="7"/>
      <c r="K428" s="7"/>
      <c r="L428" s="7"/>
      <c r="M428" s="7"/>
      <c r="N428" s="7"/>
      <c r="O428" s="7"/>
      <c r="P428" s="7"/>
      <c r="Q428" s="7"/>
      <c r="R428" s="7"/>
    </row>
    <row r="429" spans="1:18" ht="13.5">
      <c r="A429" s="7"/>
      <c r="B429" s="7"/>
      <c r="C429" s="7"/>
      <c r="D429" s="7"/>
      <c r="E429" s="7"/>
      <c r="F429" s="7"/>
      <c r="G429" s="7"/>
      <c r="H429" s="7"/>
      <c r="I429" s="7"/>
      <c r="J429" s="7"/>
      <c r="K429" s="7"/>
      <c r="L429" s="7"/>
      <c r="M429" s="7"/>
      <c r="N429" s="7"/>
      <c r="O429" s="7"/>
      <c r="P429" s="7"/>
      <c r="Q429" s="7"/>
      <c r="R429" s="7"/>
    </row>
    <row r="430" spans="1:18" ht="13.5">
      <c r="A430" s="7"/>
      <c r="B430" s="7"/>
      <c r="C430" s="7"/>
      <c r="D430" s="7"/>
      <c r="E430" s="7"/>
      <c r="F430" s="7"/>
      <c r="G430" s="7"/>
      <c r="H430" s="7"/>
      <c r="I430" s="7"/>
      <c r="J430" s="7"/>
      <c r="K430" s="7"/>
      <c r="L430" s="7"/>
      <c r="M430" s="7"/>
      <c r="N430" s="7"/>
      <c r="O430" s="7"/>
      <c r="P430" s="7"/>
      <c r="Q430" s="7"/>
      <c r="R430" s="7"/>
    </row>
    <row r="431" spans="1:18" ht="13.5">
      <c r="A431" s="7"/>
      <c r="B431" s="7"/>
      <c r="C431" s="7"/>
      <c r="D431" s="7"/>
      <c r="E431" s="7"/>
      <c r="F431" s="7"/>
      <c r="G431" s="7"/>
      <c r="H431" s="7"/>
      <c r="I431" s="7"/>
      <c r="J431" s="7"/>
      <c r="K431" s="7"/>
      <c r="L431" s="7"/>
      <c r="M431" s="7"/>
      <c r="N431" s="7"/>
      <c r="O431" s="7"/>
      <c r="P431" s="7"/>
      <c r="Q431" s="7"/>
      <c r="R431" s="7"/>
    </row>
    <row r="432" spans="1:18" ht="13.5">
      <c r="A432" s="7"/>
      <c r="B432" s="7"/>
      <c r="C432" s="7"/>
      <c r="D432" s="7"/>
      <c r="E432" s="7"/>
      <c r="F432" s="7"/>
      <c r="G432" s="7"/>
      <c r="H432" s="7"/>
      <c r="I432" s="7"/>
      <c r="J432" s="7"/>
      <c r="K432" s="7"/>
      <c r="L432" s="7"/>
      <c r="M432" s="7"/>
      <c r="N432" s="7"/>
      <c r="O432" s="7"/>
      <c r="P432" s="7"/>
      <c r="Q432" s="7"/>
      <c r="R432" s="7"/>
    </row>
    <row r="433" spans="1:18" ht="13.5">
      <c r="A433" s="7"/>
      <c r="B433" s="7"/>
      <c r="C433" s="7"/>
      <c r="D433" s="7"/>
      <c r="E433" s="7"/>
      <c r="F433" s="7"/>
      <c r="G433" s="7"/>
      <c r="H433" s="7"/>
      <c r="I433" s="7"/>
      <c r="J433" s="7"/>
      <c r="K433" s="7"/>
      <c r="L433" s="7"/>
      <c r="M433" s="7"/>
      <c r="N433" s="7"/>
      <c r="O433" s="7"/>
      <c r="P433" s="7"/>
      <c r="Q433" s="7"/>
      <c r="R433" s="7"/>
    </row>
    <row r="434" spans="1:18" ht="13.5">
      <c r="A434" s="7"/>
      <c r="B434" s="7"/>
      <c r="C434" s="7"/>
      <c r="D434" s="7"/>
      <c r="E434" s="7"/>
      <c r="F434" s="7"/>
      <c r="G434" s="7"/>
      <c r="H434" s="7"/>
      <c r="I434" s="7"/>
      <c r="J434" s="7"/>
      <c r="K434" s="7"/>
      <c r="L434" s="7"/>
      <c r="M434" s="7"/>
      <c r="N434" s="7"/>
      <c r="O434" s="7"/>
      <c r="P434" s="7"/>
      <c r="Q434" s="7"/>
      <c r="R434" s="7"/>
    </row>
    <row r="435" spans="1:18" ht="13.5">
      <c r="A435" s="7"/>
      <c r="B435" s="7"/>
      <c r="C435" s="7"/>
      <c r="D435" s="7"/>
      <c r="E435" s="7"/>
      <c r="F435" s="7"/>
      <c r="G435" s="7"/>
      <c r="H435" s="7"/>
      <c r="I435" s="7"/>
      <c r="J435" s="7"/>
      <c r="K435" s="7"/>
      <c r="L435" s="7"/>
      <c r="M435" s="7"/>
      <c r="N435" s="7"/>
      <c r="O435" s="7"/>
      <c r="P435" s="7"/>
      <c r="Q435" s="7"/>
      <c r="R435" s="7"/>
    </row>
    <row r="436" spans="1:18" ht="13.5">
      <c r="A436" s="7"/>
      <c r="B436" s="7"/>
      <c r="C436" s="7"/>
      <c r="D436" s="7"/>
      <c r="E436" s="7"/>
      <c r="F436" s="7"/>
      <c r="G436" s="7"/>
      <c r="H436" s="7"/>
      <c r="I436" s="7"/>
      <c r="J436" s="7"/>
      <c r="K436" s="7"/>
      <c r="L436" s="7"/>
      <c r="M436" s="7"/>
      <c r="N436" s="7"/>
      <c r="O436" s="7"/>
      <c r="P436" s="7"/>
      <c r="Q436" s="7"/>
      <c r="R436" s="7"/>
    </row>
    <row r="437" spans="1:18" ht="13.5">
      <c r="A437" s="7"/>
      <c r="B437" s="7"/>
      <c r="C437" s="7"/>
      <c r="D437" s="7"/>
      <c r="E437" s="7"/>
      <c r="F437" s="7"/>
      <c r="G437" s="7"/>
      <c r="H437" s="7"/>
      <c r="I437" s="7"/>
      <c r="J437" s="7"/>
      <c r="K437" s="7"/>
      <c r="L437" s="7"/>
      <c r="M437" s="7"/>
      <c r="N437" s="7"/>
      <c r="O437" s="7"/>
      <c r="P437" s="7"/>
      <c r="Q437" s="7"/>
      <c r="R437" s="7"/>
    </row>
    <row r="438" spans="1:18" ht="13.5">
      <c r="A438" s="7"/>
      <c r="B438" s="7"/>
      <c r="C438" s="7"/>
      <c r="D438" s="7"/>
      <c r="E438" s="7"/>
      <c r="F438" s="7"/>
      <c r="G438" s="7"/>
      <c r="H438" s="7"/>
      <c r="I438" s="7"/>
      <c r="J438" s="7"/>
      <c r="K438" s="7"/>
      <c r="L438" s="7"/>
      <c r="M438" s="7"/>
      <c r="N438" s="7"/>
      <c r="O438" s="7"/>
      <c r="P438" s="7"/>
      <c r="Q438" s="7"/>
      <c r="R438" s="7"/>
    </row>
    <row r="439" spans="1:18" ht="13.5">
      <c r="A439" s="7"/>
      <c r="B439" s="7"/>
      <c r="C439" s="7"/>
      <c r="D439" s="7"/>
      <c r="E439" s="7"/>
      <c r="F439" s="7"/>
      <c r="G439" s="7"/>
      <c r="H439" s="7"/>
      <c r="I439" s="7"/>
      <c r="J439" s="7"/>
      <c r="K439" s="7"/>
      <c r="L439" s="7"/>
      <c r="M439" s="7"/>
      <c r="N439" s="7"/>
      <c r="O439" s="7"/>
      <c r="P439" s="7"/>
      <c r="Q439" s="7"/>
      <c r="R439" s="7"/>
    </row>
    <row r="440" spans="1:18" ht="13.5">
      <c r="A440" s="7"/>
      <c r="B440" s="7"/>
      <c r="C440" s="7"/>
      <c r="D440" s="7"/>
      <c r="E440" s="7"/>
      <c r="F440" s="7"/>
      <c r="G440" s="7"/>
      <c r="H440" s="7"/>
      <c r="I440" s="7"/>
      <c r="J440" s="7"/>
      <c r="K440" s="7"/>
      <c r="L440" s="7"/>
      <c r="M440" s="7"/>
      <c r="N440" s="7"/>
      <c r="O440" s="7"/>
      <c r="P440" s="7"/>
      <c r="Q440" s="7"/>
      <c r="R440" s="7"/>
    </row>
    <row r="441" spans="1:18" ht="13.5">
      <c r="A441" s="7"/>
      <c r="B441" s="7"/>
      <c r="C441" s="7"/>
      <c r="D441" s="7"/>
      <c r="E441" s="7"/>
      <c r="F441" s="7"/>
      <c r="G441" s="7"/>
      <c r="H441" s="7"/>
      <c r="I441" s="7"/>
      <c r="J441" s="7"/>
      <c r="K441" s="7"/>
      <c r="L441" s="7"/>
      <c r="M441" s="7"/>
      <c r="N441" s="7"/>
      <c r="O441" s="7"/>
      <c r="P441" s="7"/>
      <c r="Q441" s="7"/>
      <c r="R441" s="7"/>
    </row>
    <row r="442" spans="1:18" ht="13.5">
      <c r="A442" s="7"/>
      <c r="B442" s="7"/>
      <c r="C442" s="7"/>
      <c r="D442" s="7"/>
      <c r="E442" s="7"/>
      <c r="F442" s="7"/>
      <c r="G442" s="7"/>
      <c r="H442" s="7"/>
      <c r="I442" s="7"/>
      <c r="J442" s="7"/>
      <c r="K442" s="7"/>
      <c r="L442" s="7"/>
      <c r="M442" s="7"/>
      <c r="N442" s="7"/>
      <c r="O442" s="7"/>
      <c r="P442" s="7"/>
      <c r="Q442" s="7"/>
      <c r="R442" s="7"/>
    </row>
    <row r="443" spans="1:18" ht="13.5">
      <c r="A443" s="7"/>
      <c r="B443" s="7"/>
      <c r="C443" s="7"/>
      <c r="D443" s="7"/>
      <c r="E443" s="7"/>
      <c r="F443" s="7"/>
      <c r="G443" s="7"/>
      <c r="H443" s="7"/>
      <c r="I443" s="7"/>
      <c r="J443" s="7"/>
      <c r="K443" s="7"/>
      <c r="L443" s="7"/>
      <c r="M443" s="7"/>
      <c r="N443" s="7"/>
      <c r="O443" s="7"/>
      <c r="P443" s="7"/>
      <c r="Q443" s="7"/>
      <c r="R443" s="7"/>
    </row>
    <row r="444" spans="1:18" ht="13.5">
      <c r="A444" s="7"/>
      <c r="B444" s="7"/>
      <c r="C444" s="7"/>
      <c r="D444" s="7"/>
      <c r="E444" s="7"/>
      <c r="F444" s="7"/>
      <c r="G444" s="7"/>
      <c r="H444" s="7"/>
      <c r="I444" s="7"/>
      <c r="J444" s="7"/>
      <c r="K444" s="7"/>
      <c r="L444" s="7"/>
      <c r="M444" s="7"/>
      <c r="N444" s="7"/>
      <c r="O444" s="7"/>
      <c r="P444" s="7"/>
      <c r="Q444" s="7"/>
      <c r="R444" s="7"/>
    </row>
    <row r="445" spans="1:18" ht="13.5">
      <c r="A445" s="7"/>
      <c r="B445" s="7"/>
      <c r="C445" s="7"/>
      <c r="D445" s="7"/>
      <c r="E445" s="7"/>
      <c r="F445" s="7"/>
      <c r="G445" s="7"/>
      <c r="H445" s="7"/>
      <c r="I445" s="7"/>
      <c r="J445" s="7"/>
      <c r="K445" s="7"/>
      <c r="L445" s="7"/>
      <c r="M445" s="7"/>
      <c r="N445" s="7"/>
      <c r="O445" s="7"/>
      <c r="P445" s="7"/>
      <c r="Q445" s="7"/>
      <c r="R445" s="7"/>
    </row>
    <row r="446" spans="1:18" ht="13.5">
      <c r="A446" s="7"/>
      <c r="B446" s="7"/>
      <c r="C446" s="7"/>
      <c r="D446" s="7"/>
      <c r="E446" s="7"/>
      <c r="F446" s="7"/>
      <c r="G446" s="7"/>
      <c r="H446" s="7"/>
      <c r="I446" s="7"/>
      <c r="J446" s="7"/>
      <c r="K446" s="7"/>
      <c r="L446" s="7"/>
      <c r="M446" s="7"/>
      <c r="N446" s="7"/>
      <c r="O446" s="7"/>
      <c r="P446" s="7"/>
      <c r="Q446" s="7"/>
      <c r="R446" s="7"/>
    </row>
    <row r="447" spans="1:18" ht="13.5">
      <c r="A447" s="7"/>
      <c r="B447" s="7"/>
      <c r="C447" s="7"/>
      <c r="D447" s="7"/>
      <c r="E447" s="7"/>
      <c r="F447" s="7"/>
      <c r="G447" s="7"/>
      <c r="H447" s="7"/>
      <c r="I447" s="7"/>
      <c r="J447" s="7"/>
      <c r="K447" s="7"/>
      <c r="L447" s="7"/>
      <c r="M447" s="7"/>
      <c r="N447" s="7"/>
      <c r="O447" s="7"/>
      <c r="P447" s="7"/>
      <c r="Q447" s="7"/>
      <c r="R447" s="7"/>
    </row>
    <row r="448" spans="1:18" ht="13.5">
      <c r="A448" s="7"/>
      <c r="B448" s="7"/>
      <c r="C448" s="7"/>
      <c r="D448" s="7"/>
      <c r="E448" s="7"/>
      <c r="F448" s="7"/>
      <c r="G448" s="7"/>
      <c r="H448" s="7"/>
      <c r="I448" s="7"/>
      <c r="J448" s="7"/>
      <c r="K448" s="7"/>
      <c r="L448" s="7"/>
      <c r="M448" s="7"/>
      <c r="N448" s="7"/>
      <c r="O448" s="7"/>
      <c r="P448" s="7"/>
      <c r="Q448" s="7"/>
      <c r="R448" s="7"/>
    </row>
    <row r="449" spans="1:18" ht="13.5">
      <c r="A449" s="7"/>
      <c r="B449" s="7"/>
      <c r="C449" s="7"/>
      <c r="D449" s="7"/>
      <c r="E449" s="7"/>
      <c r="F449" s="7"/>
      <c r="G449" s="7"/>
      <c r="H449" s="7"/>
      <c r="I449" s="7"/>
      <c r="J449" s="7"/>
      <c r="K449" s="7"/>
      <c r="L449" s="7"/>
      <c r="M449" s="7"/>
      <c r="N449" s="7"/>
      <c r="O449" s="7"/>
      <c r="P449" s="7"/>
      <c r="Q449" s="7"/>
      <c r="R449" s="7"/>
    </row>
    <row r="450" spans="1:18" ht="13.5">
      <c r="A450" s="7"/>
      <c r="B450" s="7"/>
      <c r="C450" s="7"/>
      <c r="D450" s="7"/>
      <c r="E450" s="7"/>
      <c r="F450" s="7"/>
      <c r="G450" s="7"/>
      <c r="H450" s="7"/>
      <c r="I450" s="7"/>
      <c r="J450" s="7"/>
      <c r="K450" s="7"/>
      <c r="L450" s="7"/>
      <c r="M450" s="7"/>
      <c r="N450" s="7"/>
      <c r="O450" s="7"/>
      <c r="P450" s="7"/>
      <c r="Q450" s="7"/>
      <c r="R450" s="7"/>
    </row>
    <row r="451" spans="1:18" ht="13.5">
      <c r="A451" s="7"/>
      <c r="B451" s="7"/>
      <c r="C451" s="7"/>
      <c r="D451" s="7"/>
      <c r="E451" s="7"/>
      <c r="F451" s="7"/>
      <c r="G451" s="7"/>
      <c r="H451" s="7"/>
      <c r="I451" s="7"/>
      <c r="J451" s="7"/>
      <c r="K451" s="7"/>
      <c r="L451" s="7"/>
      <c r="M451" s="7"/>
      <c r="N451" s="7"/>
      <c r="O451" s="7"/>
      <c r="P451" s="7"/>
      <c r="Q451" s="7"/>
      <c r="R451" s="7"/>
    </row>
    <row r="452" spans="1:18" ht="13.5">
      <c r="A452" s="7"/>
      <c r="B452" s="7"/>
      <c r="C452" s="7"/>
      <c r="D452" s="7"/>
      <c r="E452" s="7"/>
      <c r="F452" s="7"/>
      <c r="G452" s="7"/>
      <c r="H452" s="7"/>
      <c r="I452" s="7"/>
      <c r="J452" s="7"/>
      <c r="K452" s="7"/>
      <c r="L452" s="7"/>
      <c r="M452" s="7"/>
      <c r="N452" s="7"/>
      <c r="O452" s="7"/>
      <c r="P452" s="7"/>
      <c r="Q452" s="7"/>
      <c r="R452" s="7"/>
    </row>
    <row r="453" spans="1:18" ht="13.5">
      <c r="A453" s="7"/>
      <c r="B453" s="7"/>
      <c r="C453" s="7"/>
      <c r="D453" s="7"/>
      <c r="E453" s="7"/>
      <c r="F453" s="7"/>
      <c r="G453" s="7"/>
      <c r="H453" s="7"/>
      <c r="I453" s="7"/>
      <c r="J453" s="7"/>
      <c r="K453" s="7"/>
      <c r="L453" s="7"/>
      <c r="M453" s="7"/>
      <c r="N453" s="7"/>
      <c r="O453" s="7"/>
      <c r="P453" s="7"/>
      <c r="Q453" s="7"/>
      <c r="R453" s="7"/>
    </row>
    <row r="454" spans="1:18" ht="13.5">
      <c r="A454" s="7"/>
      <c r="B454" s="7"/>
      <c r="C454" s="7"/>
      <c r="D454" s="7"/>
      <c r="E454" s="7"/>
      <c r="F454" s="7"/>
      <c r="G454" s="7"/>
      <c r="H454" s="7"/>
      <c r="I454" s="7"/>
      <c r="J454" s="7"/>
      <c r="K454" s="7"/>
      <c r="L454" s="7"/>
      <c r="M454" s="7"/>
      <c r="N454" s="7"/>
      <c r="O454" s="7"/>
      <c r="P454" s="7"/>
      <c r="Q454" s="7"/>
      <c r="R454" s="7"/>
    </row>
    <row r="455" spans="1:18" ht="13.5">
      <c r="A455" s="7"/>
      <c r="B455" s="7"/>
      <c r="C455" s="7"/>
      <c r="D455" s="7"/>
      <c r="E455" s="7"/>
      <c r="F455" s="7"/>
      <c r="G455" s="7"/>
      <c r="H455" s="7"/>
      <c r="I455" s="7"/>
      <c r="J455" s="7"/>
      <c r="K455" s="7"/>
      <c r="L455" s="7"/>
      <c r="M455" s="7"/>
      <c r="N455" s="7"/>
      <c r="O455" s="7"/>
      <c r="P455" s="7"/>
      <c r="Q455" s="7"/>
      <c r="R455" s="7"/>
    </row>
    <row r="456" spans="1:18" ht="13.5">
      <c r="A456" s="7"/>
      <c r="B456" s="7"/>
      <c r="C456" s="7"/>
      <c r="D456" s="7"/>
      <c r="E456" s="7"/>
      <c r="F456" s="7"/>
      <c r="G456" s="7"/>
      <c r="H456" s="7"/>
      <c r="I456" s="7"/>
      <c r="J456" s="7"/>
      <c r="K456" s="7"/>
      <c r="L456" s="7"/>
      <c r="M456" s="7"/>
      <c r="N456" s="7"/>
      <c r="O456" s="7"/>
      <c r="P456" s="7"/>
      <c r="Q456" s="7"/>
      <c r="R456" s="7"/>
    </row>
    <row r="457" spans="1:18" ht="13.5">
      <c r="A457" s="7"/>
      <c r="B457" s="7"/>
      <c r="C457" s="7"/>
      <c r="D457" s="7"/>
      <c r="E457" s="7"/>
      <c r="F457" s="7"/>
      <c r="G457" s="7"/>
      <c r="H457" s="7"/>
      <c r="I457" s="7"/>
      <c r="J457" s="7"/>
      <c r="K457" s="7"/>
      <c r="L457" s="7"/>
      <c r="M457" s="7"/>
      <c r="N457" s="7"/>
      <c r="O457" s="7"/>
      <c r="P457" s="7"/>
      <c r="Q457" s="7"/>
      <c r="R457" s="7"/>
    </row>
    <row r="458" spans="1:18" ht="13.5">
      <c r="A458" s="7"/>
      <c r="B458" s="7"/>
      <c r="C458" s="7"/>
      <c r="D458" s="7"/>
      <c r="E458" s="7"/>
      <c r="F458" s="7"/>
      <c r="G458" s="7"/>
      <c r="H458" s="7"/>
      <c r="I458" s="7"/>
      <c r="J458" s="7"/>
      <c r="K458" s="7"/>
      <c r="L458" s="7"/>
      <c r="M458" s="7"/>
      <c r="N458" s="7"/>
      <c r="O458" s="7"/>
      <c r="P458" s="7"/>
      <c r="Q458" s="7"/>
      <c r="R458" s="7"/>
    </row>
    <row r="459" spans="1:18" ht="13.5">
      <c r="A459" s="7"/>
      <c r="B459" s="7"/>
      <c r="C459" s="7"/>
      <c r="D459" s="7"/>
      <c r="E459" s="7"/>
      <c r="F459" s="7"/>
      <c r="G459" s="7"/>
      <c r="H459" s="7"/>
      <c r="I459" s="7"/>
      <c r="J459" s="7"/>
      <c r="K459" s="7"/>
      <c r="L459" s="7"/>
      <c r="M459" s="7"/>
      <c r="N459" s="7"/>
      <c r="O459" s="7"/>
      <c r="P459" s="7"/>
      <c r="Q459" s="7"/>
      <c r="R459" s="7"/>
    </row>
    <row r="460" spans="1:18" ht="13.5">
      <c r="A460" s="7"/>
      <c r="B460" s="7"/>
      <c r="C460" s="7"/>
      <c r="D460" s="7"/>
      <c r="E460" s="7"/>
      <c r="F460" s="7"/>
      <c r="G460" s="7"/>
      <c r="H460" s="7"/>
      <c r="I460" s="7"/>
      <c r="J460" s="7"/>
      <c r="K460" s="7"/>
      <c r="L460" s="7"/>
      <c r="M460" s="7"/>
      <c r="N460" s="7"/>
      <c r="O460" s="7"/>
      <c r="P460" s="7"/>
      <c r="Q460" s="7"/>
      <c r="R460" s="7"/>
    </row>
    <row r="461" spans="1:18" ht="13.5">
      <c r="A461" s="7"/>
      <c r="B461" s="7"/>
      <c r="C461" s="7"/>
      <c r="D461" s="7"/>
      <c r="E461" s="7"/>
      <c r="F461" s="7"/>
      <c r="G461" s="7"/>
      <c r="H461" s="7"/>
      <c r="I461" s="7"/>
      <c r="J461" s="7"/>
      <c r="K461" s="7"/>
      <c r="L461" s="7"/>
      <c r="M461" s="7"/>
      <c r="N461" s="7"/>
      <c r="O461" s="7"/>
      <c r="P461" s="7"/>
      <c r="Q461" s="7"/>
      <c r="R461" s="7"/>
    </row>
    <row r="462" spans="1:18" ht="13.5">
      <c r="A462" s="7"/>
      <c r="B462" s="7"/>
      <c r="C462" s="7"/>
      <c r="D462" s="7"/>
      <c r="E462" s="7"/>
      <c r="F462" s="7"/>
      <c r="G462" s="7"/>
      <c r="H462" s="7"/>
      <c r="I462" s="7"/>
      <c r="J462" s="7"/>
      <c r="K462" s="7"/>
      <c r="L462" s="7"/>
      <c r="M462" s="7"/>
      <c r="N462" s="7"/>
      <c r="O462" s="7"/>
      <c r="P462" s="7"/>
      <c r="Q462" s="7"/>
      <c r="R462" s="7"/>
    </row>
    <row r="463" spans="1:18" ht="13.5">
      <c r="A463" s="7"/>
      <c r="B463" s="7"/>
      <c r="C463" s="7"/>
      <c r="D463" s="7"/>
      <c r="E463" s="7"/>
      <c r="F463" s="7"/>
      <c r="G463" s="7"/>
      <c r="H463" s="7"/>
      <c r="I463" s="7"/>
      <c r="J463" s="7"/>
      <c r="K463" s="7"/>
      <c r="L463" s="7"/>
      <c r="M463" s="7"/>
      <c r="N463" s="7"/>
      <c r="O463" s="7"/>
      <c r="P463" s="7"/>
      <c r="Q463" s="7"/>
      <c r="R463" s="7"/>
    </row>
    <row r="464" spans="1:18" ht="13.5">
      <c r="A464" s="7"/>
      <c r="B464" s="7"/>
      <c r="C464" s="7"/>
      <c r="D464" s="7"/>
      <c r="E464" s="7"/>
      <c r="F464" s="7"/>
      <c r="G464" s="7"/>
      <c r="H464" s="7"/>
      <c r="I464" s="7"/>
      <c r="J464" s="7"/>
      <c r="K464" s="7"/>
      <c r="L464" s="7"/>
      <c r="M464" s="7"/>
      <c r="N464" s="7"/>
      <c r="O464" s="7"/>
      <c r="P464" s="7"/>
      <c r="Q464" s="7"/>
      <c r="R464" s="7"/>
    </row>
    <row r="465" spans="1:18" ht="13.5">
      <c r="A465" s="7"/>
      <c r="B465" s="7"/>
      <c r="C465" s="7"/>
      <c r="D465" s="7"/>
      <c r="E465" s="7"/>
      <c r="F465" s="7"/>
      <c r="G465" s="7"/>
      <c r="H465" s="7"/>
      <c r="I465" s="7"/>
      <c r="J465" s="7"/>
      <c r="K465" s="7"/>
      <c r="L465" s="7"/>
      <c r="M465" s="7"/>
      <c r="N465" s="7"/>
      <c r="O465" s="7"/>
      <c r="P465" s="7"/>
      <c r="Q465" s="7"/>
      <c r="R465" s="7"/>
    </row>
    <row r="466" spans="1:18" ht="13.5">
      <c r="A466" s="7"/>
      <c r="B466" s="7"/>
      <c r="C466" s="7"/>
      <c r="D466" s="7"/>
      <c r="E466" s="7"/>
      <c r="F466" s="7"/>
      <c r="G466" s="7"/>
      <c r="H466" s="7"/>
      <c r="I466" s="7"/>
      <c r="J466" s="7"/>
      <c r="K466" s="7"/>
      <c r="L466" s="7"/>
      <c r="M466" s="7"/>
      <c r="N466" s="7"/>
      <c r="O466" s="7"/>
      <c r="P466" s="7"/>
      <c r="Q466" s="7"/>
      <c r="R466" s="7"/>
    </row>
    <row r="467" spans="1:18" ht="13.5">
      <c r="A467" s="7"/>
      <c r="B467" s="7"/>
      <c r="C467" s="7"/>
      <c r="D467" s="7"/>
      <c r="E467" s="7"/>
      <c r="F467" s="7"/>
      <c r="G467" s="7"/>
      <c r="H467" s="7"/>
      <c r="I467" s="7"/>
      <c r="J467" s="7"/>
      <c r="K467" s="7"/>
      <c r="L467" s="7"/>
      <c r="M467" s="7"/>
      <c r="N467" s="7"/>
      <c r="O467" s="7"/>
      <c r="P467" s="7"/>
      <c r="Q467" s="7"/>
      <c r="R467" s="7"/>
    </row>
    <row r="468" spans="1:18" ht="13.5">
      <c r="A468" s="7"/>
      <c r="B468" s="7"/>
      <c r="C468" s="7"/>
      <c r="D468" s="7"/>
      <c r="E468" s="7"/>
      <c r="F468" s="7"/>
      <c r="G468" s="7"/>
      <c r="H468" s="7"/>
      <c r="I468" s="7"/>
      <c r="J468" s="7"/>
      <c r="K468" s="7"/>
      <c r="L468" s="7"/>
      <c r="M468" s="7"/>
      <c r="N468" s="7"/>
      <c r="O468" s="7"/>
      <c r="P468" s="7"/>
      <c r="Q468" s="7"/>
      <c r="R468" s="7"/>
    </row>
    <row r="469" spans="1:18" ht="13.5">
      <c r="A469" s="7"/>
      <c r="B469" s="7"/>
      <c r="C469" s="7"/>
      <c r="D469" s="7"/>
      <c r="E469" s="7"/>
      <c r="F469" s="7"/>
      <c r="G469" s="7"/>
      <c r="H469" s="7"/>
      <c r="I469" s="7"/>
      <c r="J469" s="7"/>
      <c r="K469" s="7"/>
      <c r="L469" s="7"/>
      <c r="M469" s="7"/>
      <c r="N469" s="7"/>
      <c r="O469" s="7"/>
      <c r="P469" s="7"/>
      <c r="Q469" s="7"/>
      <c r="R469" s="7"/>
    </row>
    <row r="470" spans="1:18" ht="13.5">
      <c r="A470" s="7"/>
      <c r="B470" s="7"/>
      <c r="C470" s="7"/>
      <c r="D470" s="7"/>
      <c r="E470" s="7"/>
      <c r="F470" s="7"/>
      <c r="G470" s="7"/>
      <c r="H470" s="7"/>
      <c r="I470" s="7"/>
      <c r="J470" s="7"/>
      <c r="K470" s="7"/>
      <c r="L470" s="7"/>
      <c r="M470" s="7"/>
      <c r="N470" s="7"/>
      <c r="O470" s="7"/>
      <c r="P470" s="7"/>
      <c r="Q470" s="7"/>
      <c r="R470" s="7"/>
    </row>
    <row r="471" spans="1:18" ht="13.5">
      <c r="A471" s="7"/>
      <c r="B471" s="7"/>
      <c r="C471" s="7"/>
      <c r="D471" s="7"/>
      <c r="E471" s="7"/>
      <c r="F471" s="7"/>
      <c r="G471" s="7"/>
      <c r="H471" s="7"/>
      <c r="I471" s="7"/>
      <c r="J471" s="7"/>
      <c r="K471" s="7"/>
      <c r="L471" s="7"/>
      <c r="M471" s="7"/>
      <c r="N471" s="7"/>
      <c r="O471" s="7"/>
      <c r="P471" s="7"/>
      <c r="Q471" s="7"/>
      <c r="R471" s="7"/>
    </row>
    <row r="472" spans="1:18" ht="13.5">
      <c r="A472" s="7"/>
      <c r="B472" s="7"/>
      <c r="C472" s="7"/>
      <c r="D472" s="7"/>
      <c r="E472" s="7"/>
      <c r="F472" s="7"/>
      <c r="G472" s="7"/>
      <c r="H472" s="7"/>
      <c r="I472" s="7"/>
      <c r="J472" s="7"/>
      <c r="K472" s="7"/>
      <c r="L472" s="7"/>
      <c r="M472" s="7"/>
      <c r="N472" s="7"/>
      <c r="O472" s="7"/>
      <c r="P472" s="7"/>
      <c r="Q472" s="7"/>
      <c r="R472" s="7"/>
    </row>
    <row r="473" spans="1:18" ht="13.5">
      <c r="A473" s="7"/>
      <c r="B473" s="7"/>
      <c r="C473" s="7"/>
      <c r="D473" s="7"/>
      <c r="E473" s="7"/>
      <c r="F473" s="7"/>
      <c r="G473" s="7"/>
      <c r="H473" s="7"/>
      <c r="I473" s="7"/>
      <c r="J473" s="7"/>
      <c r="K473" s="7"/>
      <c r="L473" s="7"/>
      <c r="M473" s="7"/>
      <c r="N473" s="7"/>
      <c r="O473" s="7"/>
      <c r="P473" s="7"/>
      <c r="Q473" s="7"/>
      <c r="R473" s="7"/>
    </row>
    <row r="474" spans="1:18" ht="13.5">
      <c r="A474" s="7"/>
      <c r="B474" s="7"/>
      <c r="C474" s="7"/>
      <c r="D474" s="7"/>
      <c r="E474" s="7"/>
      <c r="F474" s="7"/>
      <c r="G474" s="7"/>
      <c r="H474" s="7"/>
      <c r="I474" s="7"/>
      <c r="J474" s="7"/>
      <c r="K474" s="7"/>
      <c r="L474" s="7"/>
      <c r="M474" s="7"/>
      <c r="N474" s="7"/>
      <c r="O474" s="7"/>
      <c r="P474" s="7"/>
      <c r="Q474" s="7"/>
      <c r="R474" s="7"/>
    </row>
    <row r="475" spans="1:18" ht="13.5">
      <c r="A475" s="7"/>
      <c r="B475" s="7"/>
      <c r="C475" s="7"/>
      <c r="D475" s="7"/>
      <c r="E475" s="7"/>
      <c r="F475" s="7"/>
      <c r="G475" s="7"/>
      <c r="H475" s="7"/>
      <c r="I475" s="7"/>
      <c r="J475" s="7"/>
      <c r="K475" s="7"/>
      <c r="L475" s="7"/>
      <c r="M475" s="7"/>
      <c r="N475" s="7"/>
      <c r="O475" s="7"/>
      <c r="P475" s="7"/>
      <c r="Q475" s="7"/>
      <c r="R475" s="7"/>
    </row>
    <row r="476" spans="1:18" ht="13.5">
      <c r="A476" s="7"/>
      <c r="B476" s="7"/>
      <c r="C476" s="7"/>
      <c r="D476" s="7"/>
      <c r="E476" s="7"/>
      <c r="F476" s="7"/>
      <c r="G476" s="7"/>
      <c r="H476" s="7"/>
      <c r="I476" s="7"/>
      <c r="J476" s="7"/>
      <c r="K476" s="7"/>
      <c r="L476" s="7"/>
      <c r="M476" s="7"/>
      <c r="N476" s="7"/>
      <c r="O476" s="7"/>
      <c r="P476" s="7"/>
      <c r="Q476" s="7"/>
      <c r="R476" s="7"/>
    </row>
    <row r="477" spans="1:18" ht="13.5">
      <c r="A477" s="7"/>
      <c r="B477" s="7"/>
      <c r="C477" s="7"/>
      <c r="D477" s="7"/>
      <c r="E477" s="7"/>
      <c r="F477" s="7"/>
      <c r="G477" s="7"/>
      <c r="H477" s="7"/>
      <c r="I477" s="7"/>
      <c r="J477" s="7"/>
      <c r="K477" s="7"/>
      <c r="L477" s="7"/>
      <c r="M477" s="7"/>
      <c r="N477" s="7"/>
      <c r="O477" s="7"/>
      <c r="P477" s="7"/>
      <c r="Q477" s="7"/>
      <c r="R477" s="7"/>
    </row>
    <row r="478" spans="1:18" ht="13.5">
      <c r="A478" s="7"/>
      <c r="B478" s="7"/>
      <c r="C478" s="7"/>
      <c r="D478" s="7"/>
      <c r="E478" s="7"/>
      <c r="F478" s="7"/>
      <c r="G478" s="7"/>
      <c r="H478" s="7"/>
      <c r="I478" s="7"/>
      <c r="J478" s="7"/>
      <c r="K478" s="7"/>
      <c r="L478" s="7"/>
      <c r="M478" s="7"/>
      <c r="N478" s="7"/>
      <c r="O478" s="7"/>
      <c r="P478" s="7"/>
      <c r="Q478" s="7"/>
      <c r="R478" s="7"/>
    </row>
    <row r="479" spans="1:18" ht="13.5">
      <c r="A479" s="7"/>
      <c r="B479" s="7"/>
      <c r="C479" s="7"/>
      <c r="D479" s="7"/>
      <c r="E479" s="7"/>
      <c r="F479" s="7"/>
      <c r="G479" s="7"/>
      <c r="H479" s="7"/>
      <c r="I479" s="7"/>
      <c r="J479" s="7"/>
      <c r="K479" s="7"/>
      <c r="L479" s="7"/>
      <c r="M479" s="7"/>
      <c r="N479" s="7"/>
      <c r="O479" s="7"/>
      <c r="P479" s="7"/>
      <c r="Q479" s="7"/>
      <c r="R479" s="7"/>
    </row>
    <row r="480" spans="1:18" ht="13.5">
      <c r="A480" s="7"/>
      <c r="B480" s="7"/>
      <c r="C480" s="7"/>
      <c r="D480" s="7"/>
      <c r="E480" s="7"/>
      <c r="F480" s="7"/>
      <c r="G480" s="7"/>
      <c r="H480" s="7"/>
      <c r="I480" s="7"/>
      <c r="J480" s="7"/>
      <c r="K480" s="7"/>
      <c r="L480" s="7"/>
      <c r="M480" s="7"/>
      <c r="N480" s="7"/>
      <c r="O480" s="7"/>
      <c r="P480" s="7"/>
      <c r="Q480" s="7"/>
      <c r="R480" s="7"/>
    </row>
    <row r="481" spans="1:18" ht="13.5">
      <c r="A481" s="7"/>
      <c r="B481" s="7"/>
      <c r="C481" s="7"/>
      <c r="D481" s="7"/>
      <c r="E481" s="7"/>
      <c r="F481" s="7"/>
      <c r="G481" s="7"/>
      <c r="H481" s="7"/>
      <c r="I481" s="7"/>
      <c r="J481" s="7"/>
      <c r="K481" s="7"/>
      <c r="L481" s="7"/>
      <c r="M481" s="7"/>
      <c r="N481" s="7"/>
      <c r="O481" s="7"/>
      <c r="P481" s="7"/>
      <c r="Q481" s="7"/>
      <c r="R481" s="7"/>
    </row>
    <row r="482" spans="1:18" ht="13.5">
      <c r="A482" s="7"/>
      <c r="B482" s="7"/>
      <c r="C482" s="7"/>
      <c r="D482" s="7"/>
      <c r="E482" s="7"/>
      <c r="F482" s="7"/>
      <c r="G482" s="7"/>
      <c r="H482" s="7"/>
      <c r="I482" s="7"/>
      <c r="J482" s="7"/>
      <c r="K482" s="7"/>
      <c r="L482" s="7"/>
      <c r="M482" s="7"/>
      <c r="N482" s="7"/>
      <c r="O482" s="7"/>
      <c r="P482" s="7"/>
      <c r="Q482" s="7"/>
      <c r="R482" s="7"/>
    </row>
    <row r="483" spans="1:18" ht="13.5">
      <c r="A483" s="7"/>
      <c r="B483" s="7"/>
      <c r="C483" s="7"/>
      <c r="D483" s="7"/>
      <c r="E483" s="7"/>
      <c r="F483" s="7"/>
      <c r="G483" s="7"/>
      <c r="H483" s="7"/>
      <c r="I483" s="7"/>
      <c r="J483" s="7"/>
      <c r="K483" s="7"/>
      <c r="L483" s="7"/>
      <c r="M483" s="7"/>
      <c r="N483" s="7"/>
      <c r="O483" s="7"/>
      <c r="P483" s="7"/>
      <c r="Q483" s="7"/>
      <c r="R483" s="7"/>
    </row>
    <row r="484" spans="1:18" ht="13.5">
      <c r="A484" s="7"/>
      <c r="B484" s="7"/>
      <c r="C484" s="7"/>
      <c r="D484" s="7"/>
      <c r="E484" s="7"/>
      <c r="F484" s="7"/>
      <c r="G484" s="7"/>
      <c r="H484" s="7"/>
      <c r="I484" s="7"/>
      <c r="J484" s="7"/>
      <c r="K484" s="7"/>
      <c r="L484" s="7"/>
      <c r="M484" s="7"/>
      <c r="N484" s="7"/>
      <c r="O484" s="7"/>
      <c r="P484" s="7"/>
      <c r="Q484" s="7"/>
      <c r="R484" s="7"/>
    </row>
    <row r="485" spans="1:18" ht="13.5">
      <c r="A485" s="7"/>
      <c r="B485" s="7"/>
      <c r="C485" s="7"/>
      <c r="D485" s="7"/>
      <c r="E485" s="7"/>
      <c r="F485" s="7"/>
      <c r="G485" s="7"/>
      <c r="H485" s="7"/>
      <c r="I485" s="7"/>
      <c r="J485" s="7"/>
      <c r="K485" s="7"/>
      <c r="L485" s="7"/>
      <c r="M485" s="7"/>
      <c r="N485" s="7"/>
      <c r="O485" s="7"/>
      <c r="P485" s="7"/>
      <c r="Q485" s="7"/>
      <c r="R485" s="7"/>
    </row>
    <row r="486" spans="1:18" ht="13.5">
      <c r="A486" s="7"/>
      <c r="B486" s="7"/>
      <c r="C486" s="7"/>
      <c r="D486" s="7"/>
      <c r="E486" s="7"/>
      <c r="F486" s="7"/>
      <c r="G486" s="7"/>
      <c r="H486" s="7"/>
      <c r="I486" s="7"/>
      <c r="J486" s="7"/>
      <c r="K486" s="7"/>
      <c r="L486" s="7"/>
      <c r="M486" s="7"/>
      <c r="N486" s="7"/>
      <c r="O486" s="7"/>
      <c r="P486" s="7"/>
      <c r="Q486" s="7"/>
      <c r="R486" s="7"/>
    </row>
    <row r="487" spans="1:18" ht="13.5">
      <c r="A487" s="7"/>
      <c r="B487" s="7"/>
      <c r="C487" s="7"/>
      <c r="D487" s="7"/>
      <c r="E487" s="7"/>
      <c r="F487" s="7"/>
      <c r="G487" s="7"/>
      <c r="H487" s="7"/>
      <c r="I487" s="7"/>
      <c r="J487" s="7"/>
      <c r="K487" s="7"/>
      <c r="L487" s="7"/>
      <c r="M487" s="7"/>
      <c r="N487" s="7"/>
      <c r="O487" s="7"/>
      <c r="P487" s="7"/>
      <c r="Q487" s="7"/>
      <c r="R487" s="7"/>
    </row>
    <row r="488" spans="1:18" ht="13.5">
      <c r="A488" s="7"/>
      <c r="B488" s="7"/>
      <c r="C488" s="7"/>
      <c r="D488" s="7"/>
      <c r="E488" s="7"/>
      <c r="F488" s="7"/>
      <c r="G488" s="7"/>
      <c r="H488" s="7"/>
      <c r="I488" s="7"/>
      <c r="J488" s="7"/>
      <c r="K488" s="7"/>
      <c r="L488" s="7"/>
      <c r="M488" s="7"/>
      <c r="N488" s="7"/>
      <c r="O488" s="7"/>
      <c r="P488" s="7"/>
      <c r="Q488" s="7"/>
      <c r="R488" s="7"/>
    </row>
    <row r="489" spans="1:18" ht="13.5">
      <c r="A489" s="7"/>
      <c r="B489" s="7"/>
      <c r="C489" s="7"/>
      <c r="D489" s="7"/>
      <c r="E489" s="7"/>
      <c r="F489" s="7"/>
      <c r="G489" s="7"/>
      <c r="H489" s="7"/>
      <c r="I489" s="7"/>
      <c r="J489" s="7"/>
      <c r="K489" s="7"/>
      <c r="L489" s="7"/>
      <c r="M489" s="7"/>
      <c r="N489" s="7"/>
      <c r="O489" s="7"/>
      <c r="P489" s="7"/>
      <c r="Q489" s="7"/>
      <c r="R489" s="7"/>
    </row>
    <row r="490" spans="1:18" ht="13.5">
      <c r="A490" s="7"/>
      <c r="B490" s="7"/>
      <c r="C490" s="7"/>
      <c r="D490" s="7"/>
      <c r="E490" s="7"/>
      <c r="F490" s="7"/>
      <c r="G490" s="7"/>
      <c r="H490" s="7"/>
      <c r="I490" s="7"/>
      <c r="J490" s="7"/>
      <c r="K490" s="7"/>
      <c r="L490" s="7"/>
      <c r="M490" s="7"/>
      <c r="N490" s="7"/>
      <c r="O490" s="7"/>
      <c r="P490" s="7"/>
      <c r="Q490" s="7"/>
      <c r="R490" s="7"/>
    </row>
    <row r="491" spans="1:18" ht="13.5">
      <c r="A491" s="7"/>
      <c r="B491" s="7"/>
      <c r="C491" s="7"/>
      <c r="D491" s="7"/>
      <c r="E491" s="7"/>
      <c r="F491" s="7"/>
      <c r="G491" s="7"/>
      <c r="H491" s="7"/>
      <c r="I491" s="7"/>
      <c r="J491" s="7"/>
      <c r="K491" s="7"/>
      <c r="L491" s="7"/>
      <c r="M491" s="7"/>
      <c r="N491" s="7"/>
      <c r="O491" s="7"/>
      <c r="P491" s="7"/>
      <c r="Q491" s="7"/>
      <c r="R491" s="7"/>
    </row>
    <row r="492" spans="1:18" ht="13.5">
      <c r="A492" s="7"/>
      <c r="B492" s="7"/>
      <c r="C492" s="7"/>
      <c r="D492" s="7"/>
      <c r="E492" s="7"/>
      <c r="F492" s="7"/>
      <c r="G492" s="7"/>
      <c r="H492" s="7"/>
      <c r="I492" s="7"/>
      <c r="J492" s="7"/>
      <c r="K492" s="7"/>
      <c r="L492" s="7"/>
      <c r="M492" s="7"/>
      <c r="N492" s="7"/>
      <c r="O492" s="7"/>
      <c r="P492" s="7"/>
      <c r="Q492" s="7"/>
      <c r="R492" s="7"/>
    </row>
    <row r="493" spans="1:18" ht="13.5">
      <c r="A493" s="7"/>
      <c r="B493" s="7"/>
      <c r="C493" s="7"/>
      <c r="D493" s="7"/>
      <c r="E493" s="7"/>
      <c r="F493" s="7"/>
      <c r="G493" s="7"/>
      <c r="H493" s="7"/>
      <c r="I493" s="7"/>
      <c r="J493" s="7"/>
      <c r="K493" s="7"/>
      <c r="L493" s="7"/>
      <c r="M493" s="7"/>
      <c r="N493" s="7"/>
      <c r="O493" s="7"/>
      <c r="P493" s="7"/>
      <c r="Q493" s="7"/>
      <c r="R493" s="7"/>
    </row>
    <row r="494" spans="1:18" ht="13.5">
      <c r="A494" s="7"/>
      <c r="B494" s="7"/>
      <c r="C494" s="7"/>
      <c r="D494" s="7"/>
      <c r="E494" s="7"/>
      <c r="F494" s="7"/>
      <c r="G494" s="7"/>
      <c r="H494" s="7"/>
      <c r="I494" s="7"/>
      <c r="J494" s="7"/>
      <c r="K494" s="7"/>
      <c r="L494" s="7"/>
      <c r="M494" s="7"/>
      <c r="N494" s="7"/>
      <c r="O494" s="7"/>
      <c r="P494" s="7"/>
      <c r="Q494" s="7"/>
      <c r="R494" s="7"/>
    </row>
    <row r="495" spans="1:18" ht="13.5">
      <c r="A495" s="7"/>
      <c r="B495" s="7"/>
      <c r="C495" s="7"/>
      <c r="D495" s="7"/>
      <c r="E495" s="7"/>
      <c r="F495" s="7"/>
      <c r="G495" s="7"/>
      <c r="H495" s="7"/>
      <c r="I495" s="7"/>
      <c r="J495" s="7"/>
      <c r="K495" s="7"/>
      <c r="L495" s="7"/>
      <c r="M495" s="7"/>
      <c r="N495" s="7"/>
      <c r="O495" s="7"/>
      <c r="P495" s="7"/>
      <c r="Q495" s="7"/>
      <c r="R495" s="7"/>
    </row>
    <row r="496" spans="1:18" ht="13.5">
      <c r="A496" s="7"/>
      <c r="B496" s="7"/>
      <c r="C496" s="7"/>
      <c r="D496" s="7"/>
      <c r="E496" s="7"/>
      <c r="F496" s="7"/>
      <c r="G496" s="7"/>
      <c r="H496" s="7"/>
      <c r="I496" s="7"/>
      <c r="J496" s="7"/>
      <c r="K496" s="7"/>
      <c r="L496" s="7"/>
      <c r="M496" s="7"/>
      <c r="N496" s="7"/>
      <c r="O496" s="7"/>
      <c r="P496" s="7"/>
      <c r="Q496" s="7"/>
      <c r="R496" s="7"/>
    </row>
    <row r="497" spans="1:18" ht="13.5">
      <c r="A497" s="7"/>
      <c r="B497" s="7"/>
      <c r="C497" s="7"/>
      <c r="D497" s="7"/>
      <c r="E497" s="7"/>
      <c r="F497" s="7"/>
      <c r="G497" s="7"/>
      <c r="H497" s="7"/>
      <c r="I497" s="7"/>
      <c r="J497" s="7"/>
      <c r="K497" s="7"/>
      <c r="L497" s="7"/>
      <c r="M497" s="7"/>
      <c r="N497" s="7"/>
      <c r="O497" s="7"/>
      <c r="P497" s="7"/>
      <c r="Q497" s="7"/>
      <c r="R497" s="7"/>
    </row>
    <row r="498" spans="1:18" ht="13.5">
      <c r="A498" s="7"/>
      <c r="B498" s="7"/>
      <c r="C498" s="7"/>
      <c r="D498" s="7"/>
      <c r="E498" s="7"/>
      <c r="F498" s="7"/>
      <c r="G498" s="7"/>
      <c r="H498" s="7"/>
      <c r="I498" s="7"/>
      <c r="J498" s="7"/>
      <c r="K498" s="7"/>
      <c r="L498" s="7"/>
      <c r="M498" s="7"/>
      <c r="N498" s="7"/>
      <c r="O498" s="7"/>
      <c r="P498" s="7"/>
      <c r="Q498" s="7"/>
      <c r="R498" s="7"/>
    </row>
    <row r="499" spans="1:18" ht="13.5">
      <c r="A499" s="7"/>
      <c r="B499" s="7"/>
      <c r="C499" s="7"/>
      <c r="D499" s="7"/>
      <c r="E499" s="7"/>
      <c r="F499" s="7"/>
      <c r="G499" s="7"/>
      <c r="H499" s="7"/>
      <c r="I499" s="7"/>
      <c r="J499" s="7"/>
      <c r="K499" s="7"/>
      <c r="L499" s="7"/>
      <c r="M499" s="7"/>
      <c r="N499" s="7"/>
      <c r="O499" s="7"/>
      <c r="P499" s="7"/>
      <c r="Q499" s="7"/>
      <c r="R499" s="7"/>
    </row>
    <row r="500" spans="1:18" ht="13.5">
      <c r="A500" s="7"/>
      <c r="B500" s="7"/>
      <c r="C500" s="7"/>
      <c r="D500" s="7"/>
      <c r="E500" s="7"/>
      <c r="F500" s="7"/>
      <c r="G500" s="7"/>
      <c r="H500" s="7"/>
      <c r="I500" s="7"/>
      <c r="J500" s="7"/>
      <c r="K500" s="7"/>
      <c r="L500" s="7"/>
      <c r="M500" s="7"/>
      <c r="N500" s="7"/>
      <c r="O500" s="7"/>
      <c r="P500" s="7"/>
      <c r="Q500" s="7"/>
      <c r="R500" s="7"/>
    </row>
    <row r="501" spans="1:18" ht="13.5">
      <c r="A501" s="7"/>
      <c r="B501" s="7"/>
      <c r="C501" s="7"/>
      <c r="D501" s="7"/>
      <c r="E501" s="7"/>
      <c r="F501" s="7"/>
      <c r="G501" s="7"/>
      <c r="H501" s="7"/>
      <c r="I501" s="7"/>
      <c r="J501" s="7"/>
      <c r="K501" s="7"/>
      <c r="L501" s="7"/>
      <c r="M501" s="7"/>
      <c r="N501" s="7"/>
      <c r="O501" s="7"/>
      <c r="P501" s="7"/>
      <c r="Q501" s="7"/>
      <c r="R501" s="7"/>
    </row>
    <row r="502" spans="1:18" ht="13.5">
      <c r="A502" s="7"/>
      <c r="B502" s="7"/>
      <c r="C502" s="7"/>
      <c r="D502" s="7"/>
      <c r="E502" s="7"/>
      <c r="F502" s="7"/>
      <c r="G502" s="7"/>
      <c r="H502" s="7"/>
      <c r="I502" s="7"/>
      <c r="J502" s="7"/>
      <c r="K502" s="7"/>
      <c r="L502" s="7"/>
      <c r="M502" s="7"/>
      <c r="N502" s="7"/>
      <c r="O502" s="7"/>
      <c r="P502" s="7"/>
      <c r="Q502" s="7"/>
      <c r="R502" s="7"/>
    </row>
    <row r="503" spans="1:18" ht="13.5">
      <c r="A503" s="7"/>
      <c r="B503" s="7"/>
      <c r="C503" s="7"/>
      <c r="D503" s="7"/>
      <c r="E503" s="7"/>
      <c r="F503" s="7"/>
      <c r="G503" s="7"/>
      <c r="H503" s="7"/>
      <c r="I503" s="7"/>
      <c r="J503" s="7"/>
      <c r="K503" s="7"/>
      <c r="L503" s="7"/>
      <c r="M503" s="7"/>
      <c r="N503" s="7"/>
      <c r="O503" s="7"/>
      <c r="P503" s="7"/>
      <c r="Q503" s="7"/>
      <c r="R503" s="7"/>
    </row>
    <row r="504" spans="1:18" ht="13.5">
      <c r="A504" s="7"/>
      <c r="B504" s="7"/>
      <c r="C504" s="7"/>
      <c r="D504" s="7"/>
      <c r="E504" s="7"/>
      <c r="F504" s="7"/>
      <c r="G504" s="7"/>
      <c r="H504" s="7"/>
      <c r="I504" s="7"/>
      <c r="J504" s="7"/>
      <c r="K504" s="7"/>
      <c r="L504" s="7"/>
      <c r="M504" s="7"/>
      <c r="N504" s="7"/>
      <c r="O504" s="7"/>
      <c r="P504" s="7"/>
      <c r="Q504" s="7"/>
      <c r="R504" s="7"/>
    </row>
    <row r="505" spans="1:18" ht="13.5">
      <c r="A505" s="7"/>
      <c r="B505" s="7"/>
      <c r="C505" s="7"/>
      <c r="D505" s="7"/>
      <c r="E505" s="7"/>
      <c r="F505" s="7"/>
      <c r="G505" s="7"/>
      <c r="H505" s="7"/>
      <c r="I505" s="7"/>
      <c r="J505" s="7"/>
      <c r="K505" s="7"/>
      <c r="L505" s="7"/>
      <c r="M505" s="7"/>
      <c r="N505" s="7"/>
      <c r="O505" s="7"/>
      <c r="P505" s="7"/>
      <c r="Q505" s="7"/>
      <c r="R505" s="7"/>
    </row>
    <row r="506" spans="1:18" ht="13.5">
      <c r="A506" s="7"/>
      <c r="B506" s="7"/>
      <c r="C506" s="7"/>
      <c r="D506" s="7"/>
      <c r="E506" s="7"/>
      <c r="F506" s="7"/>
      <c r="G506" s="7"/>
      <c r="H506" s="7"/>
      <c r="I506" s="7"/>
      <c r="J506" s="7"/>
      <c r="K506" s="7"/>
      <c r="L506" s="7"/>
      <c r="M506" s="7"/>
      <c r="N506" s="7"/>
      <c r="O506" s="7"/>
      <c r="P506" s="7"/>
      <c r="Q506" s="7"/>
      <c r="R506" s="7"/>
    </row>
    <row r="507" spans="1:18" ht="13.5">
      <c r="A507" s="7"/>
      <c r="B507" s="7"/>
      <c r="C507" s="7"/>
      <c r="D507" s="7"/>
      <c r="E507" s="7"/>
      <c r="F507" s="7"/>
      <c r="G507" s="7"/>
      <c r="H507" s="7"/>
      <c r="I507" s="7"/>
      <c r="J507" s="7"/>
      <c r="K507" s="7"/>
      <c r="L507" s="7"/>
      <c r="M507" s="7"/>
      <c r="N507" s="7"/>
      <c r="O507" s="7"/>
      <c r="P507" s="7"/>
      <c r="Q507" s="7"/>
      <c r="R507" s="7"/>
    </row>
    <row r="508" spans="1:18" ht="13.5">
      <c r="A508" s="7"/>
      <c r="B508" s="7"/>
      <c r="C508" s="7"/>
      <c r="D508" s="7"/>
      <c r="E508" s="7"/>
      <c r="F508" s="7"/>
      <c r="G508" s="7"/>
      <c r="H508" s="7"/>
      <c r="I508" s="7"/>
      <c r="J508" s="7"/>
      <c r="K508" s="7"/>
      <c r="L508" s="7"/>
      <c r="M508" s="7"/>
      <c r="N508" s="7"/>
      <c r="O508" s="7"/>
      <c r="P508" s="7"/>
      <c r="Q508" s="7"/>
      <c r="R508" s="7"/>
    </row>
    <row r="509" spans="1:18" ht="13.5">
      <c r="A509" s="7"/>
      <c r="B509" s="7"/>
      <c r="C509" s="7"/>
      <c r="D509" s="7"/>
      <c r="E509" s="7"/>
      <c r="F509" s="7"/>
      <c r="G509" s="7"/>
      <c r="H509" s="7"/>
      <c r="I509" s="7"/>
      <c r="J509" s="7"/>
      <c r="K509" s="7"/>
      <c r="L509" s="7"/>
      <c r="M509" s="7"/>
      <c r="N509" s="7"/>
      <c r="O509" s="7"/>
      <c r="P509" s="7"/>
      <c r="Q509" s="7"/>
      <c r="R509" s="7"/>
    </row>
    <row r="510" spans="1:18" ht="13.5">
      <c r="A510" s="7"/>
      <c r="B510" s="7"/>
      <c r="C510" s="7"/>
      <c r="D510" s="7"/>
      <c r="E510" s="7"/>
      <c r="F510" s="7"/>
      <c r="G510" s="7"/>
      <c r="H510" s="7"/>
      <c r="I510" s="7"/>
      <c r="J510" s="7"/>
      <c r="K510" s="7"/>
      <c r="L510" s="7"/>
      <c r="M510" s="7"/>
      <c r="N510" s="7"/>
      <c r="O510" s="7"/>
      <c r="P510" s="7"/>
      <c r="Q510" s="7"/>
      <c r="R510" s="7"/>
    </row>
    <row r="511" spans="1:18" ht="13.5">
      <c r="A511" s="7"/>
      <c r="B511" s="7"/>
      <c r="C511" s="7"/>
      <c r="D511" s="7"/>
      <c r="E511" s="7"/>
      <c r="F511" s="7"/>
      <c r="G511" s="7"/>
      <c r="H511" s="7"/>
      <c r="I511" s="7"/>
      <c r="J511" s="7"/>
      <c r="K511" s="7"/>
      <c r="L511" s="7"/>
      <c r="M511" s="7"/>
      <c r="N511" s="7"/>
      <c r="O511" s="7"/>
      <c r="P511" s="7"/>
      <c r="Q511" s="7"/>
      <c r="R511" s="7"/>
    </row>
    <row r="512" spans="1:18" ht="13.5">
      <c r="A512" s="7"/>
      <c r="B512" s="7"/>
      <c r="C512" s="7"/>
      <c r="D512" s="7"/>
      <c r="E512" s="7"/>
      <c r="F512" s="7"/>
      <c r="G512" s="7"/>
      <c r="H512" s="7"/>
      <c r="I512" s="7"/>
      <c r="J512" s="7"/>
      <c r="K512" s="7"/>
      <c r="L512" s="7"/>
      <c r="M512" s="7"/>
      <c r="N512" s="7"/>
      <c r="O512" s="7"/>
      <c r="P512" s="7"/>
      <c r="Q512" s="7"/>
      <c r="R512" s="7"/>
    </row>
    <row r="513" spans="1:18" ht="13.5">
      <c r="A513" s="7"/>
      <c r="B513" s="7"/>
      <c r="C513" s="7"/>
      <c r="D513" s="7"/>
      <c r="E513" s="7"/>
      <c r="F513" s="7"/>
      <c r="G513" s="7"/>
      <c r="H513" s="7"/>
      <c r="I513" s="7"/>
      <c r="J513" s="7"/>
      <c r="K513" s="7"/>
      <c r="L513" s="7"/>
      <c r="M513" s="7"/>
      <c r="N513" s="7"/>
      <c r="O513" s="7"/>
      <c r="P513" s="7"/>
      <c r="Q513" s="7"/>
      <c r="R513" s="7"/>
    </row>
    <row r="514" spans="1:18" ht="13.5">
      <c r="A514" s="7"/>
      <c r="B514" s="7"/>
      <c r="C514" s="7"/>
      <c r="D514" s="7"/>
      <c r="E514" s="7"/>
      <c r="F514" s="7"/>
      <c r="G514" s="7"/>
      <c r="H514" s="7"/>
      <c r="I514" s="7"/>
      <c r="J514" s="7"/>
      <c r="K514" s="7"/>
      <c r="L514" s="7"/>
      <c r="M514" s="7"/>
      <c r="N514" s="7"/>
      <c r="O514" s="7"/>
      <c r="P514" s="7"/>
      <c r="Q514" s="7"/>
      <c r="R514" s="7"/>
    </row>
    <row r="515" spans="1:18" ht="13.5">
      <c r="A515" s="7"/>
      <c r="B515" s="7"/>
      <c r="C515" s="7"/>
      <c r="D515" s="7"/>
      <c r="E515" s="7"/>
      <c r="F515" s="7"/>
      <c r="G515" s="7"/>
      <c r="H515" s="7"/>
      <c r="I515" s="7"/>
      <c r="J515" s="7"/>
      <c r="K515" s="7"/>
      <c r="L515" s="7"/>
      <c r="M515" s="7"/>
      <c r="N515" s="7"/>
      <c r="O515" s="7"/>
      <c r="P515" s="7"/>
      <c r="Q515" s="7"/>
      <c r="R515" s="7"/>
    </row>
    <row r="516" spans="1:18" ht="13.5">
      <c r="A516" s="7"/>
      <c r="B516" s="7"/>
      <c r="C516" s="7"/>
      <c r="D516" s="7"/>
      <c r="E516" s="7"/>
      <c r="F516" s="7"/>
      <c r="G516" s="7"/>
      <c r="H516" s="7"/>
      <c r="I516" s="7"/>
      <c r="J516" s="7"/>
      <c r="K516" s="7"/>
      <c r="L516" s="7"/>
      <c r="M516" s="7"/>
      <c r="N516" s="7"/>
      <c r="O516" s="7"/>
      <c r="P516" s="7"/>
      <c r="Q516" s="7"/>
      <c r="R516" s="7"/>
    </row>
    <row r="517" spans="1:18" ht="13.5">
      <c r="A517" s="7"/>
      <c r="B517" s="7"/>
      <c r="C517" s="7"/>
      <c r="D517" s="7"/>
      <c r="E517" s="7"/>
      <c r="F517" s="7"/>
      <c r="G517" s="7"/>
      <c r="H517" s="7"/>
      <c r="I517" s="7"/>
      <c r="J517" s="7"/>
      <c r="K517" s="7"/>
      <c r="L517" s="7"/>
      <c r="M517" s="7"/>
      <c r="N517" s="7"/>
      <c r="O517" s="7"/>
      <c r="P517" s="7"/>
      <c r="Q517" s="7"/>
      <c r="R517" s="7"/>
    </row>
    <row r="518" spans="1:18" ht="13.5">
      <c r="A518" s="7"/>
      <c r="B518" s="7"/>
      <c r="C518" s="7"/>
      <c r="D518" s="7"/>
      <c r="E518" s="7"/>
      <c r="F518" s="7"/>
      <c r="G518" s="7"/>
      <c r="H518" s="7"/>
      <c r="I518" s="7"/>
      <c r="J518" s="7"/>
      <c r="K518" s="7"/>
      <c r="L518" s="7"/>
      <c r="M518" s="7"/>
      <c r="N518" s="7"/>
      <c r="O518" s="7"/>
      <c r="P518" s="7"/>
      <c r="Q518" s="7"/>
      <c r="R518" s="7"/>
    </row>
    <row r="519" spans="1:18" ht="13.5">
      <c r="A519" s="7"/>
      <c r="B519" s="7"/>
      <c r="C519" s="7"/>
      <c r="D519" s="7"/>
      <c r="E519" s="7"/>
      <c r="F519" s="7"/>
      <c r="G519" s="7"/>
      <c r="H519" s="7"/>
      <c r="I519" s="7"/>
      <c r="J519" s="7"/>
      <c r="K519" s="7"/>
      <c r="L519" s="7"/>
      <c r="M519" s="7"/>
      <c r="N519" s="7"/>
      <c r="O519" s="7"/>
      <c r="P519" s="7"/>
      <c r="Q519" s="7"/>
      <c r="R519" s="7"/>
    </row>
    <row r="520" spans="1:18" ht="13.5">
      <c r="A520" s="7"/>
      <c r="B520" s="7"/>
      <c r="C520" s="7"/>
      <c r="D520" s="7"/>
      <c r="E520" s="7"/>
      <c r="F520" s="7"/>
      <c r="G520" s="7"/>
      <c r="H520" s="7"/>
      <c r="I520" s="7"/>
      <c r="J520" s="7"/>
      <c r="K520" s="7"/>
      <c r="L520" s="7"/>
      <c r="M520" s="7"/>
      <c r="N520" s="7"/>
      <c r="O520" s="7"/>
      <c r="P520" s="7"/>
      <c r="Q520" s="7"/>
      <c r="R520" s="7"/>
    </row>
    <row r="521" spans="1:18" ht="13.5">
      <c r="A521" s="7"/>
      <c r="B521" s="7"/>
      <c r="C521" s="7"/>
      <c r="D521" s="7"/>
      <c r="E521" s="7"/>
      <c r="F521" s="7"/>
      <c r="G521" s="7"/>
      <c r="H521" s="7"/>
      <c r="I521" s="7"/>
      <c r="J521" s="7"/>
      <c r="K521" s="7"/>
      <c r="L521" s="7"/>
      <c r="M521" s="7"/>
      <c r="N521" s="7"/>
      <c r="O521" s="7"/>
      <c r="P521" s="7"/>
      <c r="Q521" s="7"/>
      <c r="R521" s="7"/>
    </row>
    <row r="522" spans="1:18" ht="13.5">
      <c r="A522" s="7"/>
      <c r="B522" s="7"/>
      <c r="C522" s="7"/>
      <c r="D522" s="7"/>
      <c r="E522" s="7"/>
      <c r="F522" s="7"/>
      <c r="G522" s="7"/>
      <c r="H522" s="7"/>
      <c r="I522" s="7"/>
      <c r="J522" s="7"/>
      <c r="K522" s="7"/>
      <c r="L522" s="7"/>
      <c r="M522" s="7"/>
      <c r="N522" s="7"/>
      <c r="O522" s="7"/>
      <c r="P522" s="7"/>
      <c r="Q522" s="7"/>
      <c r="R522" s="7"/>
    </row>
    <row r="523" spans="1:18" ht="13.5">
      <c r="A523" s="7"/>
      <c r="B523" s="7"/>
      <c r="C523" s="7"/>
      <c r="D523" s="7"/>
      <c r="E523" s="7"/>
      <c r="F523" s="7"/>
      <c r="G523" s="7"/>
      <c r="H523" s="7"/>
      <c r="I523" s="7"/>
      <c r="J523" s="7"/>
      <c r="K523" s="7"/>
      <c r="L523" s="7"/>
      <c r="M523" s="7"/>
      <c r="N523" s="7"/>
      <c r="O523" s="7"/>
      <c r="P523" s="7"/>
      <c r="Q523" s="7"/>
      <c r="R523" s="7"/>
    </row>
    <row r="524" spans="1:18" ht="13.5">
      <c r="A524" s="7"/>
      <c r="B524" s="7"/>
      <c r="C524" s="7"/>
      <c r="D524" s="7"/>
      <c r="E524" s="7"/>
      <c r="F524" s="7"/>
      <c r="G524" s="7"/>
      <c r="H524" s="7"/>
      <c r="I524" s="7"/>
      <c r="J524" s="7"/>
      <c r="K524" s="7"/>
      <c r="L524" s="7"/>
      <c r="M524" s="7"/>
      <c r="N524" s="7"/>
      <c r="O524" s="7"/>
      <c r="P524" s="7"/>
      <c r="Q524" s="7"/>
      <c r="R524" s="7"/>
    </row>
    <row r="525" spans="1:18" ht="13.5">
      <c r="A525" s="7"/>
      <c r="B525" s="7"/>
      <c r="C525" s="7"/>
      <c r="D525" s="7"/>
      <c r="E525" s="7"/>
      <c r="F525" s="7"/>
      <c r="G525" s="7"/>
      <c r="H525" s="7"/>
      <c r="I525" s="7"/>
      <c r="J525" s="7"/>
      <c r="K525" s="7"/>
      <c r="L525" s="7"/>
      <c r="M525" s="7"/>
      <c r="N525" s="7"/>
      <c r="O525" s="7"/>
      <c r="P525" s="7"/>
      <c r="Q525" s="7"/>
      <c r="R525" s="7"/>
    </row>
    <row r="526" spans="1:18" ht="13.5">
      <c r="A526" s="7"/>
      <c r="B526" s="7"/>
      <c r="C526" s="7"/>
      <c r="D526" s="7"/>
      <c r="E526" s="7"/>
      <c r="F526" s="7"/>
      <c r="G526" s="7"/>
      <c r="H526" s="7"/>
      <c r="I526" s="7"/>
      <c r="J526" s="7"/>
      <c r="K526" s="7"/>
      <c r="L526" s="7"/>
      <c r="M526" s="7"/>
      <c r="N526" s="7"/>
      <c r="O526" s="7"/>
      <c r="P526" s="7"/>
      <c r="Q526" s="7"/>
      <c r="R526" s="7"/>
    </row>
    <row r="527" spans="1:18" ht="13.5">
      <c r="A527" s="7"/>
      <c r="B527" s="7"/>
      <c r="C527" s="7"/>
      <c r="D527" s="7"/>
      <c r="E527" s="7"/>
      <c r="F527" s="7"/>
      <c r="G527" s="7"/>
      <c r="H527" s="7"/>
      <c r="I527" s="7"/>
      <c r="J527" s="7"/>
      <c r="K527" s="7"/>
      <c r="L527" s="7"/>
      <c r="M527" s="7"/>
      <c r="N527" s="7"/>
      <c r="O527" s="7"/>
      <c r="P527" s="7"/>
      <c r="Q527" s="7"/>
      <c r="R527" s="7"/>
    </row>
    <row r="528" spans="1:18" ht="13.5">
      <c r="A528" s="7"/>
      <c r="B528" s="7"/>
      <c r="C528" s="7"/>
      <c r="D528" s="7"/>
      <c r="E528" s="7"/>
      <c r="F528" s="7"/>
      <c r="G528" s="7"/>
      <c r="H528" s="7"/>
      <c r="I528" s="7"/>
      <c r="J528" s="7"/>
      <c r="K528" s="7"/>
      <c r="L528" s="7"/>
      <c r="M528" s="7"/>
      <c r="N528" s="7"/>
      <c r="O528" s="7"/>
      <c r="P528" s="7"/>
      <c r="Q528" s="7"/>
      <c r="R528" s="7"/>
    </row>
    <row r="529" spans="1:18" ht="13.5">
      <c r="A529" s="7"/>
      <c r="B529" s="7"/>
      <c r="C529" s="7"/>
      <c r="D529" s="7"/>
      <c r="E529" s="7"/>
      <c r="F529" s="7"/>
      <c r="G529" s="7"/>
      <c r="H529" s="7"/>
      <c r="I529" s="7"/>
      <c r="J529" s="7"/>
      <c r="K529" s="7"/>
      <c r="L529" s="7"/>
      <c r="M529" s="7"/>
      <c r="N529" s="7"/>
      <c r="O529" s="7"/>
      <c r="P529" s="7"/>
      <c r="Q529" s="7"/>
      <c r="R529" s="7"/>
    </row>
    <row r="530" spans="1:18" ht="13.5">
      <c r="A530" s="7"/>
      <c r="B530" s="7"/>
      <c r="C530" s="7"/>
      <c r="D530" s="7"/>
      <c r="E530" s="7"/>
      <c r="F530" s="7"/>
      <c r="G530" s="7"/>
      <c r="H530" s="7"/>
      <c r="I530" s="7"/>
      <c r="J530" s="7"/>
      <c r="K530" s="7"/>
      <c r="L530" s="7"/>
      <c r="M530" s="7"/>
      <c r="N530" s="7"/>
      <c r="O530" s="7"/>
      <c r="P530" s="7"/>
      <c r="Q530" s="7"/>
      <c r="R530" s="7"/>
    </row>
    <row r="531" spans="1:18" ht="13.5">
      <c r="A531" s="7"/>
      <c r="B531" s="7"/>
      <c r="C531" s="7"/>
      <c r="D531" s="7"/>
      <c r="E531" s="7"/>
      <c r="F531" s="7"/>
      <c r="G531" s="7"/>
      <c r="H531" s="7"/>
      <c r="I531" s="7"/>
      <c r="J531" s="7"/>
      <c r="K531" s="7"/>
      <c r="L531" s="7"/>
      <c r="M531" s="7"/>
      <c r="N531" s="7"/>
      <c r="O531" s="7"/>
      <c r="P531" s="7"/>
      <c r="Q531" s="7"/>
      <c r="R531" s="7"/>
    </row>
    <row r="532" spans="1:18" ht="13.5">
      <c r="A532" s="7"/>
      <c r="B532" s="7"/>
      <c r="C532" s="7"/>
      <c r="D532" s="7"/>
      <c r="E532" s="7"/>
      <c r="F532" s="7"/>
      <c r="G532" s="7"/>
      <c r="H532" s="7"/>
      <c r="I532" s="7"/>
      <c r="J532" s="7"/>
      <c r="K532" s="7"/>
      <c r="L532" s="7"/>
      <c r="M532" s="7"/>
      <c r="N532" s="7"/>
      <c r="O532" s="7"/>
      <c r="P532" s="7"/>
      <c r="Q532" s="7"/>
      <c r="R532" s="7"/>
    </row>
    <row r="533" spans="1:18" ht="13.5">
      <c r="A533" s="7"/>
      <c r="B533" s="7"/>
      <c r="C533" s="7"/>
      <c r="D533" s="7"/>
      <c r="E533" s="7"/>
      <c r="F533" s="7"/>
      <c r="G533" s="7"/>
      <c r="H533" s="7"/>
      <c r="I533" s="7"/>
      <c r="J533" s="7"/>
      <c r="K533" s="7"/>
      <c r="L533" s="7"/>
      <c r="M533" s="7"/>
      <c r="N533" s="7"/>
      <c r="O533" s="7"/>
      <c r="P533" s="7"/>
      <c r="Q533" s="7"/>
      <c r="R533" s="7"/>
    </row>
    <row r="534" spans="1:18" ht="13.5">
      <c r="A534" s="7"/>
      <c r="B534" s="7"/>
      <c r="C534" s="7"/>
      <c r="D534" s="7"/>
      <c r="E534" s="7"/>
      <c r="F534" s="7"/>
      <c r="G534" s="7"/>
      <c r="H534" s="7"/>
      <c r="I534" s="7"/>
      <c r="J534" s="7"/>
      <c r="K534" s="7"/>
      <c r="L534" s="7"/>
      <c r="M534" s="7"/>
      <c r="N534" s="7"/>
      <c r="O534" s="7"/>
      <c r="P534" s="7"/>
      <c r="Q534" s="7"/>
      <c r="R534" s="7"/>
    </row>
    <row r="535" spans="1:18" ht="13.5">
      <c r="A535" s="7"/>
      <c r="B535" s="7"/>
      <c r="C535" s="7"/>
      <c r="D535" s="7"/>
      <c r="E535" s="7"/>
      <c r="F535" s="7"/>
      <c r="G535" s="7"/>
      <c r="H535" s="7"/>
      <c r="I535" s="7"/>
      <c r="J535" s="7"/>
      <c r="K535" s="7"/>
      <c r="L535" s="7"/>
      <c r="M535" s="7"/>
      <c r="N535" s="7"/>
      <c r="O535" s="7"/>
      <c r="P535" s="7"/>
      <c r="Q535" s="7"/>
      <c r="R535" s="7"/>
    </row>
    <row r="536" spans="1:18" ht="13.5">
      <c r="A536" s="7"/>
      <c r="B536" s="7"/>
      <c r="C536" s="7"/>
      <c r="D536" s="7"/>
      <c r="E536" s="7"/>
      <c r="F536" s="7"/>
      <c r="G536" s="7"/>
      <c r="H536" s="7"/>
      <c r="I536" s="7"/>
      <c r="J536" s="7"/>
      <c r="K536" s="7"/>
      <c r="L536" s="7"/>
      <c r="M536" s="7"/>
      <c r="N536" s="7"/>
      <c r="O536" s="7"/>
      <c r="P536" s="7"/>
      <c r="Q536" s="7"/>
      <c r="R536" s="7"/>
    </row>
    <row r="537" spans="1:18" ht="13.5">
      <c r="A537" s="7"/>
      <c r="B537" s="7"/>
      <c r="C537" s="7"/>
      <c r="D537" s="7"/>
      <c r="E537" s="7"/>
      <c r="F537" s="7"/>
      <c r="G537" s="7"/>
      <c r="H537" s="7"/>
      <c r="I537" s="7"/>
      <c r="J537" s="7"/>
      <c r="K537" s="7"/>
      <c r="L537" s="7"/>
      <c r="M537" s="7"/>
      <c r="N537" s="7"/>
      <c r="O537" s="7"/>
      <c r="P537" s="7"/>
      <c r="Q537" s="7"/>
      <c r="R537" s="7"/>
    </row>
    <row r="538" spans="1:18" ht="13.5">
      <c r="A538" s="7"/>
      <c r="B538" s="7"/>
      <c r="C538" s="7"/>
      <c r="D538" s="7"/>
      <c r="E538" s="7"/>
      <c r="F538" s="7"/>
      <c r="G538" s="7"/>
      <c r="H538" s="7"/>
      <c r="I538" s="7"/>
      <c r="J538" s="7"/>
      <c r="K538" s="7"/>
      <c r="L538" s="7"/>
      <c r="M538" s="7"/>
      <c r="N538" s="7"/>
      <c r="O538" s="7"/>
      <c r="P538" s="7"/>
      <c r="Q538" s="7"/>
      <c r="R538" s="7"/>
    </row>
    <row r="539" spans="1:18" ht="13.5">
      <c r="A539" s="7"/>
      <c r="B539" s="7"/>
      <c r="C539" s="7"/>
      <c r="D539" s="7"/>
      <c r="E539" s="7"/>
      <c r="F539" s="7"/>
      <c r="G539" s="7"/>
      <c r="H539" s="7"/>
      <c r="I539" s="7"/>
      <c r="J539" s="7"/>
      <c r="K539" s="7"/>
      <c r="L539" s="7"/>
      <c r="M539" s="7"/>
      <c r="N539" s="7"/>
      <c r="O539" s="7"/>
      <c r="P539" s="7"/>
      <c r="Q539" s="7"/>
      <c r="R539" s="7"/>
    </row>
    <row r="540" spans="1:18" ht="13.5">
      <c r="A540" s="7"/>
      <c r="B540" s="7"/>
      <c r="C540" s="7"/>
      <c r="D540" s="7"/>
      <c r="E540" s="7"/>
      <c r="F540" s="7"/>
      <c r="G540" s="7"/>
      <c r="H540" s="7"/>
      <c r="I540" s="7"/>
      <c r="J540" s="7"/>
      <c r="K540" s="7"/>
      <c r="L540" s="7"/>
      <c r="M540" s="7"/>
      <c r="N540" s="7"/>
      <c r="O540" s="7"/>
      <c r="P540" s="7"/>
      <c r="Q540" s="7"/>
      <c r="R540" s="7"/>
    </row>
    <row r="541" spans="1:18" ht="13.5">
      <c r="A541" s="7"/>
      <c r="B541" s="7"/>
      <c r="C541" s="7"/>
      <c r="D541" s="7"/>
      <c r="E541" s="7"/>
      <c r="F541" s="7"/>
      <c r="G541" s="7"/>
      <c r="H541" s="7"/>
      <c r="I541" s="7"/>
      <c r="J541" s="7"/>
      <c r="K541" s="7"/>
      <c r="L541" s="7"/>
      <c r="M541" s="7"/>
      <c r="N541" s="7"/>
      <c r="O541" s="7"/>
      <c r="P541" s="7"/>
      <c r="Q541" s="7"/>
      <c r="R541" s="7"/>
    </row>
    <row r="542" spans="1:18" ht="13.5">
      <c r="A542" s="7"/>
      <c r="B542" s="7"/>
      <c r="C542" s="7"/>
      <c r="D542" s="7"/>
      <c r="E542" s="7"/>
      <c r="F542" s="7"/>
      <c r="G542" s="7"/>
      <c r="H542" s="7"/>
      <c r="I542" s="7"/>
      <c r="J542" s="7"/>
      <c r="K542" s="7"/>
      <c r="L542" s="7"/>
      <c r="M542" s="7"/>
      <c r="N542" s="7"/>
      <c r="O542" s="7"/>
      <c r="P542" s="7"/>
      <c r="Q542" s="7"/>
      <c r="R542" s="7"/>
    </row>
    <row r="543" spans="1:18" ht="13.5">
      <c r="A543" s="7"/>
      <c r="B543" s="7"/>
      <c r="C543" s="7"/>
      <c r="D543" s="7"/>
      <c r="E543" s="7"/>
      <c r="F543" s="7"/>
      <c r="G543" s="7"/>
      <c r="H543" s="7"/>
      <c r="I543" s="7"/>
      <c r="J543" s="7"/>
      <c r="K543" s="7"/>
      <c r="L543" s="7"/>
      <c r="M543" s="7"/>
      <c r="N543" s="7"/>
      <c r="O543" s="7"/>
      <c r="P543" s="7"/>
      <c r="Q543" s="7"/>
      <c r="R543" s="7"/>
    </row>
    <row r="544" spans="1:18" ht="13.5">
      <c r="A544" s="7"/>
      <c r="B544" s="7"/>
      <c r="C544" s="7"/>
      <c r="D544" s="7"/>
      <c r="E544" s="7"/>
      <c r="F544" s="7"/>
      <c r="G544" s="7"/>
      <c r="H544" s="7"/>
      <c r="I544" s="7"/>
      <c r="J544" s="7"/>
      <c r="K544" s="7"/>
      <c r="L544" s="7"/>
      <c r="M544" s="7"/>
      <c r="N544" s="7"/>
      <c r="O544" s="7"/>
      <c r="P544" s="7"/>
      <c r="Q544" s="7"/>
      <c r="R544" s="7"/>
    </row>
    <row r="545" spans="1:18" ht="13.5">
      <c r="A545" s="7"/>
      <c r="B545" s="7"/>
      <c r="C545" s="7"/>
      <c r="D545" s="7"/>
      <c r="E545" s="7"/>
      <c r="F545" s="7"/>
      <c r="G545" s="7"/>
      <c r="H545" s="7"/>
      <c r="I545" s="7"/>
      <c r="J545" s="7"/>
      <c r="K545" s="7"/>
      <c r="L545" s="7"/>
      <c r="M545" s="7"/>
      <c r="N545" s="7"/>
      <c r="O545" s="7"/>
      <c r="P545" s="7"/>
      <c r="Q545" s="7"/>
      <c r="R545" s="7"/>
    </row>
    <row r="546" spans="1:18" ht="13.5">
      <c r="A546" s="7"/>
      <c r="B546" s="7"/>
      <c r="C546" s="7"/>
      <c r="D546" s="7"/>
      <c r="E546" s="7"/>
      <c r="F546" s="7"/>
      <c r="G546" s="7"/>
      <c r="H546" s="7"/>
      <c r="I546" s="7"/>
      <c r="J546" s="7"/>
      <c r="K546" s="7"/>
      <c r="L546" s="7"/>
      <c r="M546" s="7"/>
      <c r="N546" s="7"/>
      <c r="O546" s="7"/>
      <c r="P546" s="7"/>
      <c r="Q546" s="7"/>
      <c r="R546" s="7"/>
    </row>
    <row r="547" spans="1:18" ht="13.5">
      <c r="A547" s="7"/>
      <c r="B547" s="7"/>
      <c r="C547" s="7"/>
      <c r="D547" s="7"/>
      <c r="E547" s="7"/>
      <c r="F547" s="7"/>
      <c r="G547" s="7"/>
      <c r="H547" s="7"/>
      <c r="I547" s="7"/>
      <c r="J547" s="7"/>
      <c r="K547" s="7"/>
      <c r="L547" s="7"/>
      <c r="M547" s="7"/>
      <c r="N547" s="7"/>
      <c r="O547" s="7"/>
      <c r="P547" s="7"/>
      <c r="Q547" s="7"/>
      <c r="R547" s="7"/>
    </row>
    <row r="548" spans="1:18" ht="13.5">
      <c r="A548" s="7"/>
      <c r="B548" s="7"/>
      <c r="C548" s="7"/>
      <c r="D548" s="7"/>
      <c r="E548" s="7"/>
      <c r="F548" s="7"/>
      <c r="G548" s="7"/>
      <c r="H548" s="7"/>
      <c r="I548" s="7"/>
      <c r="J548" s="7"/>
      <c r="K548" s="7"/>
      <c r="L548" s="7"/>
      <c r="M548" s="7"/>
      <c r="N548" s="7"/>
      <c r="O548" s="7"/>
      <c r="P548" s="7"/>
      <c r="Q548" s="7"/>
      <c r="R548" s="7"/>
    </row>
    <row r="549" spans="1:18" ht="13.5">
      <c r="A549" s="7"/>
      <c r="B549" s="7"/>
      <c r="C549" s="7"/>
      <c r="D549" s="7"/>
      <c r="E549" s="7"/>
      <c r="F549" s="7"/>
      <c r="G549" s="7"/>
      <c r="H549" s="7"/>
      <c r="I549" s="7"/>
      <c r="J549" s="7"/>
      <c r="K549" s="7"/>
      <c r="L549" s="7"/>
      <c r="M549" s="7"/>
      <c r="N549" s="7"/>
      <c r="O549" s="7"/>
      <c r="P549" s="7"/>
      <c r="Q549" s="7"/>
      <c r="R549" s="7"/>
    </row>
    <row r="550" spans="1:18" ht="13.5">
      <c r="A550" s="7"/>
      <c r="B550" s="7"/>
      <c r="C550" s="7"/>
      <c r="D550" s="7"/>
      <c r="E550" s="7"/>
      <c r="F550" s="7"/>
      <c r="G550" s="7"/>
      <c r="H550" s="7"/>
      <c r="I550" s="7"/>
      <c r="J550" s="7"/>
      <c r="K550" s="7"/>
      <c r="L550" s="7"/>
      <c r="M550" s="7"/>
      <c r="N550" s="7"/>
      <c r="O550" s="7"/>
      <c r="P550" s="7"/>
      <c r="Q550" s="7"/>
      <c r="R550" s="7"/>
    </row>
    <row r="551" spans="1:18" ht="13.5">
      <c r="A551" s="7"/>
      <c r="B551" s="7"/>
      <c r="C551" s="7"/>
      <c r="D551" s="7"/>
      <c r="E551" s="7"/>
      <c r="F551" s="7"/>
      <c r="G551" s="7"/>
      <c r="H551" s="7"/>
      <c r="I551" s="7"/>
      <c r="J551" s="7"/>
      <c r="K551" s="7"/>
      <c r="L551" s="7"/>
      <c r="M551" s="7"/>
      <c r="N551" s="7"/>
      <c r="O551" s="7"/>
      <c r="P551" s="7"/>
      <c r="Q551" s="7"/>
      <c r="R551" s="7"/>
    </row>
    <row r="552" spans="1:18" ht="13.5">
      <c r="A552" s="7"/>
      <c r="B552" s="7"/>
      <c r="C552" s="7"/>
      <c r="D552" s="7"/>
      <c r="E552" s="7"/>
      <c r="F552" s="7"/>
      <c r="G552" s="7"/>
      <c r="H552" s="7"/>
      <c r="I552" s="7"/>
      <c r="J552" s="7"/>
      <c r="K552" s="7"/>
      <c r="L552" s="7"/>
      <c r="M552" s="7"/>
      <c r="N552" s="7"/>
      <c r="O552" s="7"/>
      <c r="P552" s="7"/>
      <c r="Q552" s="7"/>
      <c r="R552" s="7"/>
    </row>
    <row r="553" spans="1:18" ht="13.5">
      <c r="A553" s="7"/>
      <c r="B553" s="7"/>
      <c r="C553" s="7"/>
      <c r="D553" s="7"/>
      <c r="E553" s="7"/>
      <c r="F553" s="7"/>
      <c r="G553" s="7"/>
      <c r="H553" s="7"/>
      <c r="I553" s="7"/>
      <c r="J553" s="7"/>
      <c r="K553" s="7"/>
      <c r="L553" s="7"/>
      <c r="M553" s="7"/>
      <c r="N553" s="7"/>
      <c r="O553" s="7"/>
      <c r="P553" s="7"/>
      <c r="Q553" s="7"/>
      <c r="R553" s="7"/>
    </row>
    <row r="554" spans="1:18" ht="13.5">
      <c r="A554" s="7"/>
      <c r="B554" s="7"/>
      <c r="C554" s="7"/>
      <c r="D554" s="7"/>
      <c r="E554" s="7"/>
      <c r="F554" s="7"/>
      <c r="G554" s="7"/>
      <c r="H554" s="7"/>
      <c r="I554" s="7"/>
      <c r="J554" s="7"/>
      <c r="K554" s="7"/>
      <c r="L554" s="7"/>
      <c r="M554" s="7"/>
      <c r="N554" s="7"/>
      <c r="O554" s="7"/>
      <c r="P554" s="7"/>
      <c r="Q554" s="7"/>
      <c r="R554" s="7"/>
    </row>
    <row r="555" spans="1:18" ht="13.5">
      <c r="A555" s="7"/>
      <c r="B555" s="7"/>
      <c r="C555" s="7"/>
      <c r="D555" s="7"/>
      <c r="E555" s="7"/>
      <c r="F555" s="7"/>
      <c r="G555" s="7"/>
      <c r="H555" s="7"/>
      <c r="I555" s="7"/>
      <c r="J555" s="7"/>
      <c r="K555" s="7"/>
      <c r="L555" s="7"/>
      <c r="M555" s="7"/>
      <c r="N555" s="7"/>
      <c r="O555" s="7"/>
      <c r="P555" s="7"/>
      <c r="Q555" s="7"/>
      <c r="R555" s="7"/>
    </row>
    <row r="556" spans="1:18" ht="13.5">
      <c r="A556" s="7"/>
      <c r="B556" s="7"/>
      <c r="C556" s="7"/>
      <c r="D556" s="7"/>
      <c r="E556" s="7"/>
      <c r="F556" s="7"/>
      <c r="G556" s="7"/>
      <c r="H556" s="7"/>
      <c r="I556" s="7"/>
      <c r="J556" s="7"/>
      <c r="K556" s="7"/>
      <c r="L556" s="7"/>
      <c r="M556" s="7"/>
      <c r="N556" s="7"/>
      <c r="O556" s="7"/>
      <c r="P556" s="7"/>
      <c r="Q556" s="7"/>
      <c r="R556" s="7"/>
    </row>
    <row r="557" spans="1:18" ht="13.5">
      <c r="A557" s="7"/>
      <c r="B557" s="7"/>
      <c r="C557" s="7"/>
      <c r="D557" s="7"/>
      <c r="E557" s="7"/>
      <c r="F557" s="7"/>
      <c r="G557" s="7"/>
      <c r="H557" s="7"/>
      <c r="I557" s="7"/>
      <c r="J557" s="7"/>
      <c r="K557" s="7"/>
      <c r="L557" s="7"/>
      <c r="M557" s="7"/>
      <c r="N557" s="7"/>
      <c r="O557" s="7"/>
      <c r="P557" s="7"/>
      <c r="Q557" s="7"/>
      <c r="R557" s="7"/>
    </row>
    <row r="558" spans="1:18" ht="13.5">
      <c r="A558" s="7"/>
      <c r="B558" s="7"/>
      <c r="C558" s="7"/>
      <c r="D558" s="7"/>
      <c r="E558" s="7"/>
      <c r="F558" s="7"/>
      <c r="G558" s="7"/>
      <c r="H558" s="7"/>
      <c r="I558" s="7"/>
      <c r="J558" s="7"/>
      <c r="K558" s="7"/>
      <c r="L558" s="7"/>
      <c r="M558" s="7"/>
      <c r="N558" s="7"/>
      <c r="O558" s="7"/>
      <c r="P558" s="7"/>
      <c r="Q558" s="7"/>
      <c r="R558" s="7"/>
    </row>
    <row r="559" spans="1:18" ht="13.5">
      <c r="A559" s="7"/>
      <c r="B559" s="7"/>
      <c r="C559" s="7"/>
      <c r="D559" s="7"/>
      <c r="E559" s="7"/>
      <c r="F559" s="7"/>
      <c r="G559" s="7"/>
      <c r="H559" s="7"/>
      <c r="I559" s="7"/>
      <c r="J559" s="7"/>
      <c r="K559" s="7"/>
      <c r="L559" s="7"/>
      <c r="M559" s="7"/>
      <c r="N559" s="7"/>
      <c r="O559" s="7"/>
      <c r="P559" s="7"/>
      <c r="Q559" s="7"/>
      <c r="R559" s="7"/>
    </row>
    <row r="560" spans="1:18" ht="13.5">
      <c r="A560" s="7"/>
      <c r="B560" s="7"/>
      <c r="C560" s="7"/>
      <c r="D560" s="7"/>
      <c r="E560" s="7"/>
      <c r="F560" s="7"/>
      <c r="G560" s="7"/>
      <c r="H560" s="7"/>
      <c r="I560" s="7"/>
      <c r="J560" s="7"/>
      <c r="K560" s="7"/>
      <c r="L560" s="7"/>
      <c r="M560" s="7"/>
      <c r="N560" s="7"/>
      <c r="O560" s="7"/>
      <c r="P560" s="7"/>
      <c r="Q560" s="7"/>
      <c r="R560" s="7"/>
    </row>
    <row r="561" spans="1:18" ht="13.5">
      <c r="A561" s="7"/>
      <c r="B561" s="7"/>
      <c r="C561" s="7"/>
      <c r="D561" s="7"/>
      <c r="E561" s="7"/>
      <c r="F561" s="7"/>
      <c r="G561" s="7"/>
      <c r="H561" s="7"/>
      <c r="I561" s="7"/>
      <c r="J561" s="7"/>
      <c r="K561" s="7"/>
      <c r="L561" s="7"/>
      <c r="M561" s="7"/>
      <c r="N561" s="7"/>
      <c r="O561" s="7"/>
      <c r="P561" s="7"/>
      <c r="Q561" s="7"/>
      <c r="R561" s="7"/>
    </row>
    <row r="562" spans="1:18" ht="13.5">
      <c r="A562" s="7"/>
      <c r="B562" s="7"/>
      <c r="C562" s="7"/>
      <c r="D562" s="7"/>
      <c r="E562" s="7"/>
      <c r="F562" s="7"/>
      <c r="G562" s="7"/>
      <c r="H562" s="7"/>
      <c r="I562" s="7"/>
      <c r="J562" s="7"/>
      <c r="K562" s="7"/>
      <c r="L562" s="7"/>
      <c r="M562" s="7"/>
      <c r="N562" s="7"/>
      <c r="O562" s="7"/>
      <c r="P562" s="7"/>
      <c r="Q562" s="7"/>
      <c r="R562" s="7"/>
    </row>
    <row r="563" spans="1:18" ht="13.5">
      <c r="A563" s="7"/>
      <c r="B563" s="7"/>
      <c r="C563" s="7"/>
      <c r="D563" s="7"/>
      <c r="E563" s="7"/>
      <c r="F563" s="7"/>
      <c r="G563" s="7"/>
      <c r="H563" s="7"/>
      <c r="I563" s="7"/>
      <c r="J563" s="7"/>
      <c r="K563" s="7"/>
      <c r="L563" s="7"/>
      <c r="M563" s="7"/>
      <c r="N563" s="7"/>
      <c r="O563" s="7"/>
      <c r="P563" s="7"/>
      <c r="Q563" s="7"/>
      <c r="R563" s="7"/>
    </row>
    <row r="564" spans="1:18" ht="13.5">
      <c r="A564" s="7"/>
      <c r="B564" s="7"/>
      <c r="C564" s="7"/>
      <c r="D564" s="7"/>
      <c r="E564" s="7"/>
      <c r="F564" s="7"/>
      <c r="G564" s="7"/>
      <c r="H564" s="7"/>
      <c r="I564" s="7"/>
      <c r="J564" s="7"/>
      <c r="K564" s="7"/>
      <c r="L564" s="7"/>
      <c r="M564" s="7"/>
      <c r="N564" s="7"/>
      <c r="O564" s="7"/>
      <c r="P564" s="7"/>
      <c r="Q564" s="7"/>
      <c r="R564" s="7"/>
    </row>
    <row r="565" spans="1:18" ht="13.5">
      <c r="A565" s="7"/>
      <c r="B565" s="7"/>
      <c r="C565" s="7"/>
      <c r="D565" s="7"/>
      <c r="E565" s="7"/>
      <c r="F565" s="7"/>
      <c r="G565" s="7"/>
      <c r="H565" s="7"/>
      <c r="I565" s="7"/>
      <c r="J565" s="7"/>
      <c r="K565" s="7"/>
      <c r="L565" s="7"/>
      <c r="M565" s="7"/>
      <c r="N565" s="7"/>
      <c r="O565" s="7"/>
      <c r="P565" s="7"/>
      <c r="Q565" s="7"/>
      <c r="R565" s="7"/>
    </row>
    <row r="566" spans="1:18" ht="13.5">
      <c r="A566" s="7"/>
      <c r="B566" s="7"/>
      <c r="C566" s="7"/>
      <c r="D566" s="7"/>
      <c r="E566" s="7"/>
      <c r="F566" s="7"/>
      <c r="G566" s="7"/>
      <c r="H566" s="7"/>
      <c r="I566" s="7"/>
      <c r="J566" s="7"/>
      <c r="K566" s="7"/>
      <c r="L566" s="7"/>
      <c r="M566" s="7"/>
      <c r="N566" s="7"/>
      <c r="O566" s="7"/>
      <c r="P566" s="7"/>
      <c r="Q566" s="7"/>
      <c r="R566" s="7"/>
    </row>
    <row r="567" spans="1:18" ht="13.5">
      <c r="A567" s="7"/>
      <c r="B567" s="7"/>
      <c r="C567" s="7"/>
      <c r="D567" s="7"/>
      <c r="E567" s="7"/>
      <c r="F567" s="7"/>
      <c r="G567" s="7"/>
      <c r="H567" s="7"/>
      <c r="I567" s="7"/>
      <c r="J567" s="7"/>
      <c r="K567" s="7"/>
      <c r="L567" s="7"/>
      <c r="M567" s="7"/>
      <c r="N567" s="7"/>
      <c r="O567" s="7"/>
      <c r="P567" s="7"/>
      <c r="Q567" s="7"/>
      <c r="R567" s="7"/>
    </row>
    <row r="568" spans="1:18" ht="13.5">
      <c r="A568" s="7"/>
      <c r="B568" s="7"/>
      <c r="C568" s="7"/>
      <c r="D568" s="7"/>
      <c r="E568" s="7"/>
      <c r="F568" s="7"/>
      <c r="G568" s="7"/>
      <c r="H568" s="7"/>
      <c r="I568" s="7"/>
      <c r="J568" s="7"/>
      <c r="K568" s="7"/>
      <c r="L568" s="7"/>
      <c r="M568" s="7"/>
      <c r="N568" s="7"/>
      <c r="O568" s="7"/>
      <c r="P568" s="7"/>
      <c r="Q568" s="7"/>
      <c r="R568" s="7"/>
    </row>
    <row r="569" spans="1:18" ht="13.5">
      <c r="A569" s="7"/>
      <c r="B569" s="7"/>
      <c r="C569" s="7"/>
      <c r="D569" s="7"/>
      <c r="E569" s="7"/>
      <c r="F569" s="7"/>
      <c r="G569" s="7"/>
      <c r="H569" s="7"/>
      <c r="I569" s="7"/>
      <c r="J569" s="7"/>
      <c r="K569" s="7"/>
      <c r="L569" s="7"/>
      <c r="M569" s="7"/>
      <c r="N569" s="7"/>
      <c r="O569" s="7"/>
      <c r="P569" s="7"/>
      <c r="Q569" s="7"/>
      <c r="R569" s="7"/>
    </row>
    <row r="570" spans="1:18" ht="13.5">
      <c r="A570" s="7"/>
      <c r="B570" s="7"/>
      <c r="C570" s="7"/>
      <c r="D570" s="7"/>
      <c r="E570" s="7"/>
      <c r="F570" s="7"/>
      <c r="G570" s="7"/>
      <c r="H570" s="7"/>
      <c r="I570" s="7"/>
      <c r="J570" s="7"/>
      <c r="K570" s="7"/>
      <c r="L570" s="7"/>
      <c r="M570" s="7"/>
      <c r="N570" s="7"/>
      <c r="O570" s="7"/>
      <c r="P570" s="7"/>
      <c r="Q570" s="7"/>
      <c r="R570" s="7"/>
    </row>
    <row r="571" spans="1:18" ht="13.5">
      <c r="A571" s="7"/>
      <c r="B571" s="7"/>
      <c r="C571" s="7"/>
      <c r="D571" s="7"/>
      <c r="E571" s="7"/>
      <c r="F571" s="7"/>
      <c r="G571" s="7"/>
      <c r="H571" s="7"/>
      <c r="I571" s="7"/>
      <c r="J571" s="7"/>
      <c r="K571" s="7"/>
      <c r="L571" s="7"/>
      <c r="M571" s="7"/>
      <c r="N571" s="7"/>
      <c r="O571" s="7"/>
      <c r="P571" s="7"/>
      <c r="Q571" s="7"/>
      <c r="R571" s="7"/>
    </row>
    <row r="572" spans="1:18" ht="13.5">
      <c r="A572" s="7"/>
      <c r="B572" s="7"/>
      <c r="C572" s="7"/>
      <c r="D572" s="7"/>
      <c r="E572" s="7"/>
      <c r="F572" s="7"/>
      <c r="G572" s="7"/>
      <c r="H572" s="7"/>
      <c r="I572" s="7"/>
      <c r="J572" s="7"/>
      <c r="K572" s="7"/>
      <c r="L572" s="7"/>
      <c r="M572" s="7"/>
      <c r="N572" s="7"/>
      <c r="O572" s="7"/>
      <c r="P572" s="7"/>
      <c r="Q572" s="7"/>
      <c r="R572" s="7"/>
    </row>
    <row r="573" spans="1:18" ht="13.5">
      <c r="A573" s="7"/>
      <c r="B573" s="7"/>
      <c r="C573" s="7"/>
      <c r="D573" s="7"/>
      <c r="E573" s="7"/>
      <c r="F573" s="7"/>
      <c r="G573" s="7"/>
      <c r="H573" s="7"/>
      <c r="I573" s="7"/>
      <c r="J573" s="7"/>
      <c r="K573" s="7"/>
      <c r="L573" s="7"/>
      <c r="M573" s="7"/>
      <c r="N573" s="7"/>
      <c r="O573" s="7"/>
      <c r="P573" s="7"/>
      <c r="Q573" s="7"/>
      <c r="R573" s="7"/>
    </row>
    <row r="574" spans="1:18" ht="13.5">
      <c r="A574" s="7"/>
      <c r="B574" s="7"/>
      <c r="C574" s="7"/>
      <c r="D574" s="7"/>
      <c r="E574" s="7"/>
      <c r="F574" s="7"/>
      <c r="G574" s="7"/>
      <c r="H574" s="7"/>
      <c r="I574" s="7"/>
      <c r="J574" s="7"/>
      <c r="K574" s="7"/>
      <c r="L574" s="7"/>
      <c r="M574" s="7"/>
      <c r="N574" s="7"/>
      <c r="O574" s="7"/>
      <c r="P574" s="7"/>
      <c r="Q574" s="7"/>
      <c r="R574" s="7"/>
    </row>
    <row r="575" spans="1:18" ht="13.5">
      <c r="A575" s="7"/>
      <c r="B575" s="7"/>
      <c r="C575" s="7"/>
      <c r="D575" s="7"/>
      <c r="E575" s="7"/>
      <c r="F575" s="7"/>
      <c r="G575" s="7"/>
      <c r="H575" s="7"/>
      <c r="I575" s="7"/>
      <c r="J575" s="7"/>
      <c r="K575" s="7"/>
      <c r="L575" s="7"/>
      <c r="M575" s="7"/>
      <c r="N575" s="7"/>
      <c r="O575" s="7"/>
      <c r="P575" s="7"/>
      <c r="Q575" s="7"/>
      <c r="R575" s="7"/>
    </row>
    <row r="576" spans="1:18" ht="13.5">
      <c r="A576" s="7"/>
      <c r="B576" s="7"/>
      <c r="C576" s="7"/>
      <c r="D576" s="7"/>
      <c r="E576" s="7"/>
      <c r="F576" s="7"/>
      <c r="G576" s="7"/>
      <c r="H576" s="7"/>
      <c r="I576" s="7"/>
      <c r="J576" s="7"/>
      <c r="K576" s="7"/>
      <c r="L576" s="7"/>
      <c r="M576" s="7"/>
      <c r="N576" s="7"/>
      <c r="O576" s="7"/>
      <c r="P576" s="7"/>
      <c r="Q576" s="7"/>
      <c r="R576" s="7"/>
    </row>
    <row r="577" spans="1:18" ht="13.5">
      <c r="A577" s="7"/>
      <c r="B577" s="7"/>
      <c r="C577" s="7"/>
      <c r="D577" s="7"/>
      <c r="E577" s="7"/>
      <c r="F577" s="7"/>
      <c r="G577" s="7"/>
      <c r="H577" s="7"/>
      <c r="I577" s="7"/>
      <c r="J577" s="7"/>
      <c r="K577" s="7"/>
      <c r="L577" s="7"/>
      <c r="M577" s="7"/>
      <c r="N577" s="7"/>
      <c r="O577" s="7"/>
      <c r="P577" s="7"/>
      <c r="Q577" s="7"/>
      <c r="R577" s="7"/>
    </row>
    <row r="578" spans="1:18" ht="13.5">
      <c r="A578" s="7"/>
      <c r="B578" s="7"/>
      <c r="C578" s="7"/>
      <c r="D578" s="7"/>
      <c r="E578" s="7"/>
      <c r="F578" s="7"/>
      <c r="G578" s="7"/>
      <c r="H578" s="7"/>
      <c r="I578" s="7"/>
      <c r="J578" s="7"/>
      <c r="K578" s="7"/>
      <c r="L578" s="7"/>
      <c r="M578" s="7"/>
      <c r="N578" s="7"/>
      <c r="O578" s="7"/>
      <c r="P578" s="7"/>
      <c r="Q578" s="7"/>
      <c r="R578" s="7"/>
    </row>
    <row r="579" spans="1:18" ht="13.5">
      <c r="A579" s="7"/>
      <c r="B579" s="7"/>
      <c r="C579" s="7"/>
      <c r="D579" s="7"/>
      <c r="E579" s="7"/>
      <c r="F579" s="7"/>
      <c r="G579" s="7"/>
      <c r="H579" s="7"/>
      <c r="I579" s="7"/>
      <c r="J579" s="7"/>
      <c r="K579" s="7"/>
      <c r="L579" s="7"/>
      <c r="M579" s="7"/>
      <c r="N579" s="7"/>
      <c r="O579" s="7"/>
      <c r="P579" s="7"/>
      <c r="Q579" s="7"/>
      <c r="R579" s="7"/>
    </row>
    <row r="580" spans="1:18" ht="13.5">
      <c r="A580" s="7"/>
      <c r="B580" s="7"/>
      <c r="C580" s="7"/>
      <c r="D580" s="7"/>
      <c r="E580" s="7"/>
      <c r="F580" s="7"/>
      <c r="G580" s="7"/>
      <c r="H580" s="7"/>
      <c r="I580" s="7"/>
      <c r="J580" s="7"/>
      <c r="K580" s="7"/>
      <c r="L580" s="7"/>
      <c r="M580" s="7"/>
      <c r="N580" s="7"/>
      <c r="O580" s="7"/>
      <c r="P580" s="7"/>
      <c r="Q580" s="7"/>
      <c r="R580" s="7"/>
    </row>
    <row r="581" spans="1:18" ht="13.5">
      <c r="A581" s="7"/>
      <c r="B581" s="7"/>
      <c r="C581" s="7"/>
      <c r="D581" s="7"/>
      <c r="E581" s="7"/>
      <c r="F581" s="7"/>
      <c r="G581" s="7"/>
      <c r="H581" s="7"/>
      <c r="I581" s="7"/>
      <c r="J581" s="7"/>
      <c r="K581" s="7"/>
      <c r="L581" s="7"/>
      <c r="M581" s="7"/>
      <c r="N581" s="7"/>
      <c r="O581" s="7"/>
      <c r="P581" s="7"/>
      <c r="Q581" s="7"/>
      <c r="R581" s="7"/>
    </row>
    <row r="582" spans="1:18" ht="13.5">
      <c r="A582" s="7"/>
      <c r="B582" s="7"/>
      <c r="C582" s="7"/>
      <c r="D582" s="7"/>
      <c r="E582" s="7"/>
      <c r="F582" s="7"/>
      <c r="G582" s="7"/>
      <c r="H582" s="7"/>
      <c r="I582" s="7"/>
      <c r="J582" s="7"/>
      <c r="K582" s="7"/>
      <c r="L582" s="7"/>
      <c r="M582" s="7"/>
      <c r="N582" s="7"/>
      <c r="O582" s="7"/>
      <c r="P582" s="7"/>
      <c r="Q582" s="7"/>
      <c r="R582" s="7"/>
    </row>
    <row r="583" spans="1:18" ht="13.5">
      <c r="A583" s="7"/>
      <c r="B583" s="7"/>
      <c r="C583" s="7"/>
      <c r="D583" s="7"/>
      <c r="E583" s="7"/>
      <c r="F583" s="7"/>
      <c r="G583" s="7"/>
      <c r="H583" s="7"/>
      <c r="I583" s="7"/>
      <c r="J583" s="7"/>
      <c r="K583" s="7"/>
      <c r="L583" s="7"/>
      <c r="M583" s="7"/>
      <c r="N583" s="7"/>
      <c r="O583" s="7"/>
      <c r="P583" s="7"/>
      <c r="Q583" s="7"/>
      <c r="R583" s="7"/>
    </row>
    <row r="584" spans="1:18" ht="13.5">
      <c r="A584" s="7"/>
      <c r="B584" s="7"/>
      <c r="C584" s="7"/>
      <c r="D584" s="7"/>
      <c r="E584" s="7"/>
      <c r="F584" s="7"/>
      <c r="G584" s="7"/>
      <c r="H584" s="7"/>
      <c r="I584" s="7"/>
      <c r="J584" s="7"/>
      <c r="K584" s="7"/>
      <c r="L584" s="7"/>
      <c r="M584" s="7"/>
      <c r="N584" s="7"/>
      <c r="O584" s="7"/>
      <c r="P584" s="7"/>
      <c r="Q584" s="7"/>
      <c r="R584" s="7"/>
    </row>
    <row r="585" spans="1:18" ht="13.5">
      <c r="A585" s="7"/>
      <c r="B585" s="7"/>
      <c r="C585" s="7"/>
      <c r="D585" s="7"/>
      <c r="E585" s="7"/>
      <c r="F585" s="7"/>
      <c r="G585" s="7"/>
      <c r="H585" s="7"/>
      <c r="I585" s="7"/>
      <c r="J585" s="7"/>
      <c r="K585" s="7"/>
      <c r="L585" s="7"/>
      <c r="M585" s="7"/>
      <c r="N585" s="7"/>
      <c r="O585" s="7"/>
      <c r="P585" s="7"/>
      <c r="Q585" s="7"/>
      <c r="R585" s="7"/>
    </row>
    <row r="586" spans="1:18" ht="13.5">
      <c r="A586" s="7"/>
      <c r="B586" s="7"/>
      <c r="C586" s="7"/>
      <c r="D586" s="7"/>
      <c r="E586" s="7"/>
      <c r="F586" s="7"/>
      <c r="G586" s="7"/>
      <c r="H586" s="7"/>
      <c r="I586" s="7"/>
      <c r="J586" s="7"/>
      <c r="K586" s="7"/>
      <c r="L586" s="7"/>
      <c r="M586" s="7"/>
      <c r="N586" s="7"/>
      <c r="O586" s="7"/>
      <c r="P586" s="7"/>
      <c r="Q586" s="7"/>
      <c r="R586" s="7"/>
    </row>
    <row r="587" spans="1:18" ht="13.5">
      <c r="A587" s="7"/>
      <c r="B587" s="7"/>
      <c r="C587" s="7"/>
      <c r="D587" s="7"/>
      <c r="E587" s="7"/>
      <c r="F587" s="7"/>
      <c r="G587" s="7"/>
      <c r="H587" s="7"/>
      <c r="I587" s="7"/>
      <c r="J587" s="7"/>
      <c r="K587" s="7"/>
      <c r="L587" s="7"/>
      <c r="M587" s="7"/>
      <c r="N587" s="7"/>
      <c r="O587" s="7"/>
      <c r="P587" s="7"/>
      <c r="Q587" s="7"/>
      <c r="R587" s="7"/>
    </row>
    <row r="588" spans="1:18" ht="13.5">
      <c r="A588" s="7"/>
      <c r="B588" s="7"/>
      <c r="C588" s="7"/>
      <c r="D588" s="7"/>
      <c r="E588" s="7"/>
      <c r="F588" s="7"/>
      <c r="G588" s="7"/>
      <c r="H588" s="7"/>
      <c r="I588" s="7"/>
      <c r="J588" s="7"/>
      <c r="K588" s="7"/>
      <c r="L588" s="7"/>
      <c r="M588" s="7"/>
      <c r="N588" s="7"/>
      <c r="O588" s="7"/>
      <c r="P588" s="7"/>
      <c r="Q588" s="7"/>
      <c r="R588" s="7"/>
    </row>
    <row r="589" spans="1:18" ht="13.5">
      <c r="A589" s="7"/>
      <c r="B589" s="7"/>
      <c r="C589" s="7"/>
      <c r="D589" s="7"/>
      <c r="E589" s="7"/>
      <c r="F589" s="7"/>
      <c r="G589" s="7"/>
      <c r="H589" s="7"/>
      <c r="I589" s="7"/>
      <c r="J589" s="7"/>
      <c r="K589" s="7"/>
      <c r="L589" s="7"/>
      <c r="M589" s="7"/>
      <c r="N589" s="7"/>
      <c r="O589" s="7"/>
      <c r="P589" s="7"/>
      <c r="Q589" s="7"/>
      <c r="R589" s="7"/>
    </row>
    <row r="590" spans="1:18" ht="13.5">
      <c r="A590" s="7"/>
      <c r="B590" s="7"/>
      <c r="C590" s="7"/>
      <c r="D590" s="7"/>
      <c r="E590" s="7"/>
      <c r="F590" s="7"/>
      <c r="G590" s="7"/>
      <c r="H590" s="7"/>
      <c r="I590" s="7"/>
      <c r="J590" s="7"/>
      <c r="K590" s="7"/>
      <c r="L590" s="7"/>
      <c r="M590" s="7"/>
      <c r="N590" s="7"/>
      <c r="O590" s="7"/>
      <c r="P590" s="7"/>
      <c r="Q590" s="7"/>
      <c r="R590" s="7"/>
    </row>
    <row r="591" spans="1:18" ht="13.5">
      <c r="A591" s="7"/>
      <c r="B591" s="7"/>
      <c r="C591" s="7"/>
      <c r="D591" s="7"/>
      <c r="E591" s="7"/>
      <c r="F591" s="7"/>
      <c r="G591" s="7"/>
      <c r="H591" s="7"/>
      <c r="I591" s="7"/>
      <c r="J591" s="7"/>
      <c r="K591" s="7"/>
      <c r="L591" s="7"/>
      <c r="M591" s="7"/>
      <c r="N591" s="7"/>
      <c r="O591" s="7"/>
      <c r="P591" s="7"/>
      <c r="Q591" s="7"/>
      <c r="R591" s="7"/>
    </row>
    <row r="592" spans="1:18" ht="13.5">
      <c r="A592" s="7"/>
      <c r="B592" s="7"/>
      <c r="C592" s="7"/>
      <c r="D592" s="7"/>
      <c r="E592" s="7"/>
      <c r="F592" s="7"/>
      <c r="G592" s="7"/>
      <c r="H592" s="7"/>
      <c r="I592" s="7"/>
      <c r="J592" s="7"/>
      <c r="K592" s="7"/>
      <c r="L592" s="7"/>
      <c r="M592" s="7"/>
      <c r="N592" s="7"/>
      <c r="O592" s="7"/>
      <c r="P592" s="7"/>
      <c r="Q592" s="7"/>
      <c r="R592" s="7"/>
    </row>
    <row r="593" spans="1:18" ht="13.5">
      <c r="A593" s="7"/>
      <c r="B593" s="7"/>
      <c r="C593" s="7"/>
      <c r="D593" s="7"/>
      <c r="E593" s="7"/>
      <c r="F593" s="7"/>
      <c r="G593" s="7"/>
      <c r="H593" s="7"/>
      <c r="I593" s="7"/>
      <c r="J593" s="7"/>
      <c r="K593" s="7"/>
      <c r="L593" s="7"/>
      <c r="M593" s="7"/>
      <c r="N593" s="7"/>
      <c r="O593" s="7"/>
      <c r="P593" s="7"/>
      <c r="Q593" s="7"/>
      <c r="R593" s="7"/>
    </row>
    <row r="594" spans="1:18" ht="13.5">
      <c r="A594" s="7"/>
      <c r="B594" s="7"/>
      <c r="C594" s="7"/>
      <c r="D594" s="7"/>
      <c r="E594" s="7"/>
      <c r="F594" s="7"/>
      <c r="G594" s="7"/>
      <c r="H594" s="7"/>
      <c r="I594" s="7"/>
      <c r="J594" s="7"/>
      <c r="K594" s="7"/>
      <c r="L594" s="7"/>
      <c r="M594" s="7"/>
      <c r="N594" s="7"/>
      <c r="O594" s="7"/>
      <c r="P594" s="7"/>
      <c r="Q594" s="7"/>
      <c r="R594" s="7"/>
    </row>
    <row r="595" spans="1:18" ht="13.5">
      <c r="A595" s="7"/>
      <c r="B595" s="7"/>
      <c r="C595" s="7"/>
      <c r="D595" s="7"/>
      <c r="E595" s="7"/>
      <c r="F595" s="7"/>
      <c r="G595" s="7"/>
      <c r="H595" s="7"/>
      <c r="I595" s="7"/>
      <c r="J595" s="7"/>
      <c r="K595" s="7"/>
      <c r="L595" s="7"/>
      <c r="M595" s="7"/>
      <c r="N595" s="7"/>
      <c r="O595" s="7"/>
      <c r="P595" s="7"/>
      <c r="Q595" s="7"/>
      <c r="R595" s="7"/>
    </row>
    <row r="596" spans="1:18" ht="13.5">
      <c r="A596" s="7"/>
      <c r="B596" s="7"/>
      <c r="C596" s="7"/>
      <c r="D596" s="7"/>
      <c r="E596" s="7"/>
      <c r="F596" s="7"/>
      <c r="G596" s="7"/>
      <c r="H596" s="7"/>
      <c r="I596" s="7"/>
      <c r="J596" s="7"/>
      <c r="K596" s="7"/>
      <c r="L596" s="7"/>
      <c r="M596" s="7"/>
      <c r="N596" s="7"/>
      <c r="O596" s="7"/>
      <c r="P596" s="7"/>
      <c r="Q596" s="7"/>
      <c r="R596" s="7"/>
    </row>
    <row r="597" spans="1:18" ht="13.5">
      <c r="A597" s="7"/>
      <c r="B597" s="7"/>
      <c r="C597" s="7"/>
      <c r="D597" s="7"/>
      <c r="E597" s="7"/>
      <c r="F597" s="7"/>
      <c r="G597" s="7"/>
      <c r="H597" s="7"/>
      <c r="I597" s="7"/>
      <c r="J597" s="7"/>
      <c r="K597" s="7"/>
      <c r="L597" s="7"/>
      <c r="M597" s="7"/>
      <c r="N597" s="7"/>
      <c r="O597" s="7"/>
      <c r="P597" s="7"/>
      <c r="Q597" s="7"/>
      <c r="R597" s="7"/>
    </row>
    <row r="598" spans="1:18" ht="13.5">
      <c r="A598" s="7"/>
      <c r="B598" s="7"/>
      <c r="C598" s="7"/>
      <c r="D598" s="7"/>
      <c r="E598" s="7"/>
      <c r="F598" s="7"/>
      <c r="G598" s="7"/>
      <c r="H598" s="7"/>
      <c r="I598" s="7"/>
      <c r="J598" s="7"/>
      <c r="K598" s="7"/>
      <c r="L598" s="7"/>
      <c r="M598" s="7"/>
      <c r="N598" s="7"/>
      <c r="O598" s="7"/>
      <c r="P598" s="7"/>
      <c r="Q598" s="7"/>
      <c r="R598" s="7"/>
    </row>
    <row r="599" spans="1:18" ht="13.5">
      <c r="A599" s="7"/>
      <c r="B599" s="7"/>
      <c r="C599" s="7"/>
      <c r="D599" s="7"/>
      <c r="E599" s="7"/>
      <c r="F599" s="7"/>
      <c r="G599" s="7"/>
      <c r="H599" s="7"/>
      <c r="I599" s="7"/>
      <c r="J599" s="7"/>
      <c r="K599" s="7"/>
      <c r="L599" s="7"/>
      <c r="M599" s="7"/>
      <c r="N599" s="7"/>
      <c r="O599" s="7"/>
      <c r="P599" s="7"/>
      <c r="Q599" s="7"/>
      <c r="R599" s="7"/>
    </row>
    <row r="600" spans="1:18" ht="13.5">
      <c r="A600" s="7"/>
      <c r="B600" s="7"/>
      <c r="C600" s="7"/>
      <c r="D600" s="7"/>
      <c r="E600" s="7"/>
      <c r="F600" s="7"/>
      <c r="G600" s="7"/>
      <c r="H600" s="7"/>
      <c r="I600" s="7"/>
      <c r="J600" s="7"/>
      <c r="K600" s="7"/>
      <c r="L600" s="7"/>
      <c r="M600" s="7"/>
      <c r="N600" s="7"/>
      <c r="O600" s="7"/>
      <c r="P600" s="7"/>
      <c r="Q600" s="7"/>
      <c r="R600" s="7"/>
    </row>
    <row r="601" spans="1:18" ht="13.5">
      <c r="A601" s="7"/>
      <c r="B601" s="7"/>
      <c r="C601" s="7"/>
      <c r="D601" s="7"/>
      <c r="E601" s="7"/>
      <c r="F601" s="7"/>
      <c r="G601" s="7"/>
      <c r="H601" s="7"/>
      <c r="I601" s="7"/>
      <c r="J601" s="7"/>
      <c r="K601" s="7"/>
      <c r="L601" s="7"/>
      <c r="M601" s="7"/>
      <c r="N601" s="7"/>
      <c r="O601" s="7"/>
      <c r="P601" s="7"/>
      <c r="Q601" s="7"/>
      <c r="R601" s="7"/>
    </row>
    <row r="602" spans="1:18" ht="13.5">
      <c r="A602" s="7"/>
      <c r="B602" s="7"/>
      <c r="C602" s="7"/>
      <c r="D602" s="7"/>
      <c r="E602" s="7"/>
      <c r="F602" s="7"/>
      <c r="G602" s="7"/>
      <c r="H602" s="7"/>
      <c r="I602" s="7"/>
      <c r="J602" s="7"/>
      <c r="K602" s="7"/>
      <c r="L602" s="7"/>
      <c r="M602" s="7"/>
      <c r="N602" s="7"/>
      <c r="O602" s="7"/>
      <c r="P602" s="7"/>
      <c r="Q602" s="7"/>
      <c r="R602" s="7"/>
    </row>
    <row r="603" spans="1:18" ht="13.5">
      <c r="A603" s="7"/>
      <c r="B603" s="7"/>
      <c r="C603" s="7"/>
      <c r="D603" s="7"/>
      <c r="E603" s="7"/>
      <c r="F603" s="7"/>
      <c r="G603" s="7"/>
      <c r="H603" s="7"/>
      <c r="I603" s="7"/>
      <c r="J603" s="7"/>
      <c r="K603" s="7"/>
      <c r="L603" s="7"/>
      <c r="M603" s="7"/>
      <c r="N603" s="7"/>
      <c r="O603" s="7"/>
      <c r="P603" s="7"/>
      <c r="Q603" s="7"/>
      <c r="R603" s="7"/>
    </row>
    <row r="604" spans="1:18" ht="13.5">
      <c r="A604" s="7"/>
      <c r="B604" s="7"/>
      <c r="C604" s="7"/>
      <c r="D604" s="7"/>
      <c r="E604" s="7"/>
      <c r="F604" s="7"/>
      <c r="G604" s="7"/>
      <c r="H604" s="7"/>
      <c r="I604" s="7"/>
      <c r="J604" s="7"/>
      <c r="K604" s="7"/>
      <c r="L604" s="7"/>
      <c r="M604" s="7"/>
      <c r="N604" s="7"/>
      <c r="O604" s="7"/>
      <c r="P604" s="7"/>
      <c r="Q604" s="7"/>
      <c r="R604" s="7"/>
    </row>
    <row r="605" spans="1:18" ht="13.5">
      <c r="A605" s="7"/>
      <c r="B605" s="7"/>
      <c r="C605" s="7"/>
      <c r="D605" s="7"/>
      <c r="E605" s="7"/>
      <c r="F605" s="7"/>
      <c r="G605" s="7"/>
      <c r="H605" s="7"/>
      <c r="I605" s="7"/>
      <c r="J605" s="7"/>
      <c r="K605" s="7"/>
      <c r="L605" s="7"/>
      <c r="M605" s="7"/>
      <c r="N605" s="7"/>
      <c r="O605" s="7"/>
      <c r="P605" s="7"/>
      <c r="Q605" s="7"/>
      <c r="R605" s="7"/>
    </row>
    <row r="606" spans="1:18" ht="13.5">
      <c r="A606" s="7"/>
      <c r="B606" s="7"/>
      <c r="C606" s="7"/>
      <c r="D606" s="7"/>
      <c r="E606" s="7"/>
      <c r="F606" s="7"/>
      <c r="G606" s="7"/>
      <c r="H606" s="7"/>
      <c r="I606" s="7"/>
      <c r="J606" s="7"/>
      <c r="K606" s="7"/>
      <c r="L606" s="7"/>
      <c r="M606" s="7"/>
      <c r="N606" s="7"/>
      <c r="O606" s="7"/>
      <c r="P606" s="7"/>
      <c r="Q606" s="7"/>
      <c r="R606" s="7"/>
    </row>
    <row r="607" spans="1:18" ht="13.5">
      <c r="A607" s="7"/>
      <c r="B607" s="7"/>
      <c r="C607" s="7"/>
      <c r="D607" s="7"/>
      <c r="E607" s="7"/>
      <c r="F607" s="7"/>
      <c r="G607" s="7"/>
      <c r="H607" s="7"/>
      <c r="I607" s="7"/>
      <c r="J607" s="7"/>
      <c r="K607" s="7"/>
      <c r="L607" s="7"/>
      <c r="M607" s="7"/>
      <c r="N607" s="7"/>
      <c r="O607" s="7"/>
      <c r="P607" s="7"/>
      <c r="Q607" s="7"/>
      <c r="R607" s="7"/>
    </row>
    <row r="608" spans="1:18" ht="13.5">
      <c r="A608" s="7"/>
      <c r="B608" s="7"/>
      <c r="C608" s="7"/>
      <c r="D608" s="7"/>
      <c r="E608" s="7"/>
      <c r="F608" s="7"/>
      <c r="G608" s="7"/>
      <c r="H608" s="7"/>
      <c r="I608" s="7"/>
      <c r="J608" s="7"/>
      <c r="K608" s="7"/>
      <c r="L608" s="7"/>
      <c r="M608" s="7"/>
      <c r="N608" s="7"/>
      <c r="O608" s="7"/>
      <c r="P608" s="7"/>
      <c r="Q608" s="7"/>
      <c r="R608" s="7"/>
    </row>
    <row r="609" spans="1:18" ht="13.5">
      <c r="A609" s="7"/>
      <c r="B609" s="7"/>
      <c r="C609" s="7"/>
      <c r="D609" s="7"/>
      <c r="E609" s="7"/>
      <c r="F609" s="7"/>
      <c r="G609" s="7"/>
      <c r="H609" s="7"/>
      <c r="I609" s="7"/>
      <c r="J609" s="7"/>
      <c r="K609" s="7"/>
      <c r="L609" s="7"/>
      <c r="M609" s="7"/>
      <c r="N609" s="7"/>
      <c r="O609" s="7"/>
      <c r="P609" s="7"/>
      <c r="Q609" s="7"/>
      <c r="R609" s="7"/>
    </row>
    <row r="610" spans="1:18" ht="13.5">
      <c r="A610" s="7"/>
      <c r="B610" s="7"/>
      <c r="C610" s="7"/>
      <c r="D610" s="7"/>
      <c r="E610" s="7"/>
      <c r="F610" s="7"/>
      <c r="G610" s="7"/>
      <c r="H610" s="7"/>
      <c r="I610" s="7"/>
      <c r="J610" s="7"/>
      <c r="K610" s="7"/>
      <c r="L610" s="7"/>
      <c r="M610" s="7"/>
      <c r="N610" s="7"/>
      <c r="O610" s="7"/>
      <c r="P610" s="7"/>
      <c r="Q610" s="7"/>
      <c r="R610" s="7"/>
    </row>
    <row r="611" spans="1:18" ht="13.5">
      <c r="A611" s="7"/>
      <c r="B611" s="7"/>
      <c r="C611" s="7"/>
      <c r="D611" s="7"/>
      <c r="E611" s="7"/>
      <c r="F611" s="7"/>
      <c r="G611" s="7"/>
      <c r="H611" s="7"/>
      <c r="I611" s="7"/>
      <c r="J611" s="7"/>
      <c r="K611" s="7"/>
      <c r="L611" s="7"/>
      <c r="M611" s="7"/>
      <c r="N611" s="7"/>
      <c r="O611" s="7"/>
      <c r="P611" s="7"/>
      <c r="Q611" s="7"/>
      <c r="R611" s="7"/>
    </row>
    <row r="612" spans="1:18" ht="13.5">
      <c r="A612" s="7"/>
      <c r="B612" s="7"/>
      <c r="C612" s="7"/>
      <c r="D612" s="7"/>
      <c r="E612" s="7"/>
      <c r="F612" s="7"/>
      <c r="G612" s="7"/>
      <c r="H612" s="7"/>
      <c r="I612" s="7"/>
      <c r="J612" s="7"/>
      <c r="K612" s="7"/>
      <c r="L612" s="7"/>
      <c r="M612" s="7"/>
      <c r="N612" s="7"/>
      <c r="O612" s="7"/>
      <c r="P612" s="7"/>
      <c r="Q612" s="7"/>
      <c r="R612" s="7"/>
    </row>
    <row r="613" spans="1:18" ht="13.5">
      <c r="A613" s="7"/>
      <c r="B613" s="7"/>
      <c r="C613" s="7"/>
      <c r="D613" s="7"/>
      <c r="E613" s="7"/>
      <c r="F613" s="7"/>
      <c r="G613" s="7"/>
      <c r="H613" s="7"/>
      <c r="I613" s="7"/>
      <c r="J613" s="7"/>
      <c r="K613" s="7"/>
      <c r="L613" s="7"/>
      <c r="M613" s="7"/>
      <c r="N613" s="7"/>
      <c r="O613" s="7"/>
      <c r="P613" s="7"/>
      <c r="Q613" s="7"/>
      <c r="R613" s="7"/>
    </row>
    <row r="614" spans="1:18" ht="13.5">
      <c r="A614" s="7"/>
      <c r="B614" s="7"/>
      <c r="C614" s="7"/>
      <c r="D614" s="7"/>
      <c r="E614" s="7"/>
      <c r="F614" s="7"/>
      <c r="G614" s="7"/>
      <c r="H614" s="7"/>
      <c r="I614" s="7"/>
      <c r="J614" s="7"/>
      <c r="K614" s="7"/>
      <c r="L614" s="7"/>
      <c r="M614" s="7"/>
      <c r="N614" s="7"/>
      <c r="O614" s="7"/>
      <c r="P614" s="7"/>
      <c r="Q614" s="7"/>
      <c r="R614" s="7"/>
    </row>
    <row r="615" spans="1:18" ht="13.5">
      <c r="A615" s="7"/>
      <c r="B615" s="7"/>
      <c r="C615" s="7"/>
      <c r="D615" s="7"/>
      <c r="E615" s="7"/>
      <c r="F615" s="7"/>
      <c r="G615" s="7"/>
      <c r="H615" s="7"/>
      <c r="I615" s="7"/>
      <c r="J615" s="7"/>
      <c r="K615" s="7"/>
      <c r="L615" s="7"/>
      <c r="M615" s="7"/>
      <c r="N615" s="7"/>
      <c r="O615" s="7"/>
      <c r="P615" s="7"/>
      <c r="Q615" s="7"/>
      <c r="R615" s="7"/>
    </row>
    <row r="616" spans="1:18" ht="13.5">
      <c r="A616" s="7"/>
      <c r="B616" s="7"/>
      <c r="C616" s="7"/>
      <c r="D616" s="7"/>
      <c r="E616" s="7"/>
      <c r="F616" s="7"/>
      <c r="G616" s="7"/>
      <c r="H616" s="7"/>
      <c r="I616" s="7"/>
      <c r="J616" s="7"/>
      <c r="K616" s="7"/>
      <c r="L616" s="7"/>
      <c r="M616" s="7"/>
      <c r="N616" s="7"/>
      <c r="O616" s="7"/>
      <c r="P616" s="7"/>
      <c r="Q616" s="7"/>
      <c r="R616" s="7"/>
    </row>
    <row r="617" spans="1:18" ht="13.5">
      <c r="A617" s="7"/>
      <c r="B617" s="7"/>
      <c r="C617" s="7"/>
      <c r="D617" s="7"/>
      <c r="E617" s="7"/>
      <c r="F617" s="7"/>
      <c r="G617" s="7"/>
      <c r="H617" s="7"/>
      <c r="I617" s="7"/>
      <c r="J617" s="7"/>
      <c r="K617" s="7"/>
      <c r="L617" s="7"/>
      <c r="M617" s="7"/>
      <c r="N617" s="7"/>
      <c r="O617" s="7"/>
      <c r="P617" s="7"/>
      <c r="Q617" s="7"/>
      <c r="R617" s="7"/>
    </row>
    <row r="618" spans="1:18" ht="13.5">
      <c r="A618" s="7"/>
      <c r="B618" s="7"/>
      <c r="C618" s="7"/>
      <c r="D618" s="7"/>
      <c r="E618" s="7"/>
      <c r="F618" s="7"/>
      <c r="G618" s="7"/>
      <c r="H618" s="7"/>
      <c r="I618" s="7"/>
      <c r="J618" s="7"/>
      <c r="K618" s="7"/>
      <c r="L618" s="7"/>
      <c r="M618" s="7"/>
      <c r="N618" s="7"/>
      <c r="O618" s="7"/>
      <c r="P618" s="7"/>
      <c r="Q618" s="7"/>
      <c r="R618" s="7"/>
    </row>
    <row r="619" spans="1:18" ht="13.5">
      <c r="A619" s="7"/>
      <c r="B619" s="7"/>
      <c r="C619" s="7"/>
      <c r="D619" s="7"/>
      <c r="E619" s="7"/>
      <c r="F619" s="7"/>
      <c r="G619" s="7"/>
      <c r="H619" s="7"/>
      <c r="I619" s="7"/>
      <c r="J619" s="7"/>
      <c r="K619" s="7"/>
      <c r="L619" s="7"/>
      <c r="M619" s="7"/>
      <c r="N619" s="7"/>
      <c r="O619" s="7"/>
      <c r="P619" s="7"/>
      <c r="Q619" s="7"/>
      <c r="R619" s="7"/>
    </row>
    <row r="620" spans="1:18" ht="13.5">
      <c r="A620" s="7"/>
      <c r="B620" s="7"/>
      <c r="C620" s="7"/>
      <c r="D620" s="7"/>
      <c r="E620" s="7"/>
      <c r="F620" s="7"/>
      <c r="G620" s="7"/>
      <c r="H620" s="7"/>
      <c r="I620" s="7"/>
      <c r="J620" s="7"/>
      <c r="K620" s="7"/>
      <c r="L620" s="7"/>
      <c r="M620" s="7"/>
      <c r="N620" s="7"/>
      <c r="O620" s="7"/>
      <c r="P620" s="7"/>
      <c r="Q620" s="7"/>
      <c r="R620" s="7"/>
    </row>
    <row r="621" spans="1:18" ht="13.5">
      <c r="A621" s="7"/>
      <c r="B621" s="7"/>
      <c r="C621" s="7"/>
      <c r="D621" s="7"/>
      <c r="E621" s="7"/>
      <c r="F621" s="7"/>
      <c r="G621" s="7"/>
      <c r="H621" s="7"/>
      <c r="I621" s="7"/>
      <c r="J621" s="7"/>
      <c r="K621" s="7"/>
      <c r="L621" s="7"/>
      <c r="M621" s="7"/>
      <c r="N621" s="7"/>
      <c r="O621" s="7"/>
      <c r="P621" s="7"/>
      <c r="Q621" s="7"/>
      <c r="R621" s="7"/>
    </row>
    <row r="622" spans="1:18" ht="13.5">
      <c r="A622" s="7"/>
      <c r="B622" s="7"/>
      <c r="C622" s="7"/>
      <c r="D622" s="7"/>
      <c r="E622" s="7"/>
      <c r="F622" s="7"/>
      <c r="G622" s="7"/>
      <c r="H622" s="7"/>
      <c r="I622" s="7"/>
      <c r="J622" s="7"/>
      <c r="K622" s="7"/>
      <c r="L622" s="7"/>
      <c r="M622" s="7"/>
      <c r="N622" s="7"/>
      <c r="O622" s="7"/>
      <c r="P622" s="7"/>
      <c r="Q622" s="7"/>
      <c r="R622" s="7"/>
    </row>
    <row r="623" spans="1:18" ht="13.5">
      <c r="A623" s="7"/>
      <c r="B623" s="7"/>
      <c r="C623" s="7"/>
      <c r="D623" s="7"/>
      <c r="E623" s="7"/>
      <c r="F623" s="7"/>
      <c r="G623" s="7"/>
      <c r="H623" s="7"/>
      <c r="I623" s="7"/>
      <c r="J623" s="7"/>
      <c r="K623" s="7"/>
      <c r="L623" s="7"/>
      <c r="M623" s="7"/>
      <c r="N623" s="7"/>
      <c r="O623" s="7"/>
      <c r="P623" s="7"/>
      <c r="Q623" s="7"/>
      <c r="R623" s="7"/>
    </row>
    <row r="624" spans="1:18" ht="13.5">
      <c r="A624" s="7"/>
      <c r="B624" s="7"/>
      <c r="C624" s="7"/>
      <c r="D624" s="7"/>
      <c r="E624" s="7"/>
      <c r="F624" s="7"/>
      <c r="G624" s="7"/>
      <c r="H624" s="7"/>
      <c r="I624" s="7"/>
      <c r="J624" s="7"/>
      <c r="K624" s="7"/>
      <c r="L624" s="7"/>
      <c r="M624" s="7"/>
      <c r="N624" s="7"/>
      <c r="O624" s="7"/>
      <c r="P624" s="7"/>
      <c r="Q624" s="7"/>
      <c r="R624" s="7"/>
    </row>
    <row r="625" spans="1:18" ht="13.5">
      <c r="A625" s="7"/>
      <c r="B625" s="7"/>
      <c r="C625" s="7"/>
      <c r="D625" s="7"/>
      <c r="E625" s="7"/>
      <c r="F625" s="7"/>
      <c r="G625" s="7"/>
      <c r="H625" s="7"/>
      <c r="I625" s="7"/>
      <c r="J625" s="7"/>
      <c r="K625" s="7"/>
      <c r="L625" s="7"/>
      <c r="M625" s="7"/>
      <c r="N625" s="7"/>
      <c r="O625" s="7"/>
      <c r="P625" s="7"/>
      <c r="Q625" s="7"/>
      <c r="R625" s="7"/>
    </row>
    <row r="626" spans="1:18" ht="13.5">
      <c r="A626" s="7"/>
      <c r="B626" s="7"/>
      <c r="C626" s="7"/>
      <c r="D626" s="7"/>
      <c r="E626" s="7"/>
      <c r="F626" s="7"/>
      <c r="G626" s="7"/>
      <c r="H626" s="7"/>
      <c r="I626" s="7"/>
      <c r="J626" s="7"/>
      <c r="K626" s="7"/>
      <c r="L626" s="7"/>
      <c r="M626" s="7"/>
      <c r="N626" s="7"/>
      <c r="O626" s="7"/>
      <c r="P626" s="7"/>
      <c r="Q626" s="7"/>
      <c r="R626" s="7"/>
    </row>
    <row r="627" spans="1:18" ht="13.5">
      <c r="A627" s="7"/>
      <c r="B627" s="7"/>
      <c r="C627" s="7"/>
      <c r="D627" s="7"/>
      <c r="E627" s="7"/>
      <c r="F627" s="7"/>
      <c r="G627" s="7"/>
      <c r="H627" s="7"/>
      <c r="I627" s="7"/>
      <c r="J627" s="7"/>
      <c r="K627" s="7"/>
      <c r="L627" s="7"/>
      <c r="M627" s="7"/>
      <c r="N627" s="7"/>
      <c r="O627" s="7"/>
      <c r="P627" s="7"/>
      <c r="Q627" s="7"/>
      <c r="R627" s="7"/>
    </row>
    <row r="628" spans="1:18" ht="13.5">
      <c r="A628" s="7"/>
      <c r="B628" s="7"/>
      <c r="C628" s="7"/>
      <c r="D628" s="7"/>
      <c r="E628" s="7"/>
      <c r="F628" s="7"/>
      <c r="G628" s="7"/>
      <c r="H628" s="7"/>
      <c r="I628" s="7"/>
      <c r="J628" s="7"/>
      <c r="K628" s="7"/>
      <c r="L628" s="7"/>
      <c r="M628" s="7"/>
      <c r="N628" s="7"/>
      <c r="O628" s="7"/>
      <c r="P628" s="7"/>
      <c r="Q628" s="7"/>
      <c r="R628" s="7"/>
    </row>
    <row r="629" spans="1:18" ht="13.5">
      <c r="A629" s="7"/>
      <c r="B629" s="7"/>
      <c r="C629" s="7"/>
      <c r="D629" s="7"/>
      <c r="E629" s="7"/>
      <c r="F629" s="7"/>
      <c r="G629" s="7"/>
      <c r="H629" s="7"/>
      <c r="I629" s="7"/>
      <c r="J629" s="7"/>
      <c r="K629" s="7"/>
      <c r="L629" s="7"/>
      <c r="M629" s="7"/>
      <c r="N629" s="7"/>
      <c r="O629" s="7"/>
      <c r="P629" s="7"/>
      <c r="Q629" s="7"/>
      <c r="R629" s="7"/>
    </row>
    <row r="630" spans="1:18" ht="13.5">
      <c r="A630" s="7"/>
      <c r="B630" s="7"/>
      <c r="C630" s="7"/>
      <c r="D630" s="7"/>
      <c r="E630" s="7"/>
      <c r="F630" s="7"/>
      <c r="G630" s="7"/>
      <c r="H630" s="7"/>
      <c r="I630" s="7"/>
      <c r="J630" s="7"/>
      <c r="K630" s="7"/>
      <c r="L630" s="7"/>
      <c r="M630" s="7"/>
      <c r="N630" s="7"/>
      <c r="O630" s="7"/>
      <c r="P630" s="7"/>
      <c r="Q630" s="7"/>
      <c r="R630" s="7"/>
    </row>
    <row r="631" spans="1:18" ht="13.5">
      <c r="A631" s="7"/>
      <c r="B631" s="7"/>
      <c r="C631" s="7"/>
      <c r="D631" s="7"/>
      <c r="E631" s="7"/>
      <c r="F631" s="7"/>
      <c r="G631" s="7"/>
      <c r="H631" s="7"/>
      <c r="I631" s="7"/>
      <c r="J631" s="7"/>
      <c r="K631" s="7"/>
      <c r="L631" s="7"/>
      <c r="M631" s="7"/>
      <c r="N631" s="7"/>
      <c r="O631" s="7"/>
      <c r="P631" s="7"/>
      <c r="Q631" s="7"/>
      <c r="R631" s="7"/>
    </row>
    <row r="632" spans="1:18" ht="13.5">
      <c r="A632" s="7"/>
      <c r="B632" s="7"/>
      <c r="C632" s="7"/>
      <c r="D632" s="7"/>
      <c r="E632" s="7"/>
      <c r="F632" s="7"/>
      <c r="G632" s="7"/>
      <c r="H632" s="7"/>
      <c r="I632" s="7"/>
      <c r="J632" s="7"/>
      <c r="K632" s="7"/>
      <c r="L632" s="7"/>
      <c r="M632" s="7"/>
      <c r="N632" s="7"/>
      <c r="O632" s="7"/>
      <c r="P632" s="7"/>
      <c r="Q632" s="7"/>
      <c r="R632" s="7"/>
    </row>
    <row r="633" spans="1:18" ht="13.5">
      <c r="A633" s="7"/>
      <c r="B633" s="7"/>
      <c r="C633" s="7"/>
      <c r="D633" s="7"/>
      <c r="E633" s="7"/>
      <c r="F633" s="7"/>
      <c r="G633" s="7"/>
      <c r="H633" s="7"/>
      <c r="I633" s="7"/>
      <c r="J633" s="7"/>
      <c r="K633" s="7"/>
      <c r="L633" s="7"/>
      <c r="M633" s="7"/>
      <c r="N633" s="7"/>
      <c r="O633" s="7"/>
      <c r="P633" s="7"/>
      <c r="Q633" s="7"/>
      <c r="R633" s="7"/>
    </row>
    <row r="634" spans="1:18" ht="13.5">
      <c r="A634" s="7"/>
      <c r="B634" s="7"/>
      <c r="C634" s="7"/>
      <c r="D634" s="7"/>
      <c r="E634" s="7"/>
      <c r="F634" s="7"/>
      <c r="G634" s="7"/>
      <c r="H634" s="7"/>
      <c r="I634" s="7"/>
      <c r="J634" s="7"/>
      <c r="K634" s="7"/>
      <c r="L634" s="7"/>
      <c r="M634" s="7"/>
      <c r="N634" s="7"/>
      <c r="O634" s="7"/>
      <c r="P634" s="7"/>
      <c r="Q634" s="7"/>
      <c r="R634" s="7"/>
    </row>
    <row r="635" spans="1:18" ht="13.5">
      <c r="A635" s="7"/>
      <c r="B635" s="7"/>
      <c r="C635" s="7"/>
      <c r="D635" s="7"/>
      <c r="E635" s="7"/>
      <c r="F635" s="7"/>
      <c r="G635" s="7"/>
      <c r="H635" s="7"/>
      <c r="I635" s="7"/>
      <c r="J635" s="7"/>
      <c r="K635" s="7"/>
      <c r="L635" s="7"/>
      <c r="M635" s="7"/>
      <c r="N635" s="7"/>
      <c r="O635" s="7"/>
      <c r="P635" s="7"/>
      <c r="Q635" s="7"/>
      <c r="R635" s="7"/>
    </row>
    <row r="636" spans="1:18" ht="13.5">
      <c r="A636" s="7"/>
      <c r="B636" s="7"/>
      <c r="C636" s="7"/>
      <c r="D636" s="7"/>
      <c r="E636" s="7"/>
      <c r="F636" s="7"/>
      <c r="G636" s="7"/>
      <c r="H636" s="7"/>
      <c r="I636" s="7"/>
      <c r="J636" s="7"/>
      <c r="K636" s="7"/>
      <c r="L636" s="7"/>
      <c r="M636" s="7"/>
      <c r="N636" s="7"/>
      <c r="O636" s="7"/>
      <c r="P636" s="7"/>
      <c r="Q636" s="7"/>
      <c r="R636" s="7"/>
    </row>
    <row r="637" spans="1:18" ht="13.5">
      <c r="A637" s="7"/>
      <c r="B637" s="7"/>
      <c r="C637" s="7"/>
      <c r="D637" s="7"/>
      <c r="E637" s="7"/>
      <c r="F637" s="7"/>
      <c r="G637" s="7"/>
      <c r="H637" s="7"/>
      <c r="I637" s="7"/>
      <c r="J637" s="7"/>
      <c r="K637" s="7"/>
      <c r="L637" s="7"/>
      <c r="M637" s="7"/>
      <c r="N637" s="7"/>
      <c r="O637" s="7"/>
      <c r="P637" s="7"/>
      <c r="Q637" s="7"/>
      <c r="R637" s="7"/>
    </row>
    <row r="638" spans="1:18" ht="13.5">
      <c r="A638" s="7"/>
      <c r="B638" s="7"/>
      <c r="C638" s="7"/>
      <c r="D638" s="7"/>
      <c r="E638" s="7"/>
      <c r="F638" s="7"/>
      <c r="G638" s="7"/>
      <c r="H638" s="7"/>
      <c r="I638" s="7"/>
      <c r="J638" s="7"/>
      <c r="K638" s="7"/>
      <c r="L638" s="7"/>
      <c r="M638" s="7"/>
      <c r="N638" s="7"/>
      <c r="O638" s="7"/>
      <c r="P638" s="7"/>
      <c r="Q638" s="7"/>
      <c r="R638" s="7"/>
    </row>
    <row r="639" spans="1:18" ht="13.5">
      <c r="A639" s="7"/>
      <c r="B639" s="7"/>
      <c r="C639" s="7"/>
      <c r="D639" s="7"/>
      <c r="E639" s="7"/>
      <c r="F639" s="7"/>
      <c r="G639" s="7"/>
      <c r="H639" s="7"/>
      <c r="I639" s="7"/>
      <c r="J639" s="7"/>
      <c r="K639" s="7"/>
      <c r="L639" s="7"/>
      <c r="M639" s="7"/>
      <c r="N639" s="7"/>
      <c r="O639" s="7"/>
      <c r="P639" s="7"/>
      <c r="Q639" s="7"/>
      <c r="R639" s="7"/>
    </row>
    <row r="640" spans="1:18" ht="13.5">
      <c r="A640" s="7"/>
      <c r="B640" s="7"/>
      <c r="C640" s="7"/>
      <c r="D640" s="7"/>
      <c r="E640" s="7"/>
      <c r="F640" s="7"/>
      <c r="G640" s="7"/>
      <c r="H640" s="7"/>
      <c r="I640" s="7"/>
      <c r="J640" s="7"/>
      <c r="K640" s="7"/>
      <c r="L640" s="7"/>
      <c r="M640" s="7"/>
      <c r="N640" s="7"/>
      <c r="O640" s="7"/>
      <c r="P640" s="7"/>
      <c r="Q640" s="7"/>
      <c r="R640" s="7"/>
    </row>
    <row r="641" spans="1:18" ht="13.5">
      <c r="A641" s="7"/>
      <c r="B641" s="7"/>
      <c r="C641" s="7"/>
      <c r="D641" s="7"/>
      <c r="E641" s="7"/>
      <c r="F641" s="7"/>
      <c r="G641" s="7"/>
      <c r="H641" s="7"/>
      <c r="I641" s="7"/>
      <c r="J641" s="7"/>
      <c r="K641" s="7"/>
      <c r="L641" s="7"/>
      <c r="M641" s="7"/>
      <c r="N641" s="7"/>
      <c r="O641" s="7"/>
      <c r="P641" s="7"/>
      <c r="Q641" s="7"/>
      <c r="R641" s="7"/>
    </row>
    <row r="642" spans="1:18" ht="13.5">
      <c r="A642" s="7"/>
      <c r="B642" s="7"/>
      <c r="C642" s="7"/>
      <c r="D642" s="7"/>
      <c r="E642" s="7"/>
      <c r="F642" s="7"/>
      <c r="G642" s="7"/>
      <c r="H642" s="7"/>
      <c r="I642" s="7"/>
      <c r="J642" s="7"/>
      <c r="K642" s="7"/>
      <c r="L642" s="7"/>
      <c r="M642" s="7"/>
      <c r="N642" s="7"/>
      <c r="O642" s="7"/>
      <c r="P642" s="7"/>
      <c r="Q642" s="7"/>
      <c r="R642" s="7"/>
    </row>
    <row r="643" spans="1:18" ht="13.5">
      <c r="A643" s="7"/>
      <c r="B643" s="7"/>
      <c r="C643" s="7"/>
      <c r="D643" s="7"/>
      <c r="E643" s="7"/>
      <c r="F643" s="7"/>
      <c r="G643" s="7"/>
      <c r="H643" s="7"/>
      <c r="I643" s="7"/>
      <c r="J643" s="7"/>
      <c r="K643" s="7"/>
      <c r="L643" s="7"/>
      <c r="M643" s="7"/>
      <c r="N643" s="7"/>
      <c r="O643" s="7"/>
      <c r="P643" s="7"/>
      <c r="Q643" s="7"/>
      <c r="R643" s="7"/>
    </row>
    <row r="644" spans="1:18" ht="13.5">
      <c r="A644" s="7"/>
      <c r="B644" s="7"/>
      <c r="C644" s="7"/>
      <c r="D644" s="7"/>
      <c r="E644" s="7"/>
      <c r="F644" s="7"/>
      <c r="G644" s="7"/>
      <c r="H644" s="7"/>
      <c r="I644" s="7"/>
      <c r="J644" s="7"/>
      <c r="K644" s="7"/>
      <c r="L644" s="7"/>
      <c r="M644" s="7"/>
      <c r="N644" s="7"/>
      <c r="O644" s="7"/>
      <c r="P644" s="7"/>
      <c r="Q644" s="7"/>
      <c r="R644" s="7"/>
    </row>
    <row r="645" spans="1:18" ht="13.5">
      <c r="A645" s="7"/>
      <c r="B645" s="7"/>
      <c r="C645" s="7"/>
      <c r="D645" s="7"/>
      <c r="E645" s="7"/>
      <c r="F645" s="7"/>
      <c r="G645" s="7"/>
      <c r="H645" s="7"/>
      <c r="I645" s="7"/>
      <c r="J645" s="7"/>
      <c r="K645" s="7"/>
      <c r="L645" s="7"/>
      <c r="M645" s="7"/>
      <c r="N645" s="7"/>
      <c r="O645" s="7"/>
      <c r="P645" s="7"/>
      <c r="Q645" s="7"/>
      <c r="R645" s="7"/>
    </row>
    <row r="646" spans="1:18" ht="13.5">
      <c r="A646" s="7"/>
      <c r="B646" s="7"/>
      <c r="C646" s="7"/>
      <c r="D646" s="7"/>
      <c r="E646" s="7"/>
      <c r="F646" s="7"/>
      <c r="G646" s="7"/>
      <c r="H646" s="7"/>
      <c r="I646" s="7"/>
      <c r="J646" s="7"/>
      <c r="K646" s="7"/>
      <c r="L646" s="7"/>
      <c r="M646" s="7"/>
      <c r="N646" s="7"/>
      <c r="O646" s="7"/>
      <c r="P646" s="7"/>
      <c r="Q646" s="7"/>
      <c r="R646" s="7"/>
    </row>
    <row r="647" spans="1:18" ht="13.5">
      <c r="A647" s="7"/>
      <c r="B647" s="7"/>
      <c r="C647" s="7"/>
      <c r="D647" s="7"/>
      <c r="E647" s="7"/>
      <c r="F647" s="7"/>
      <c r="G647" s="7"/>
      <c r="H647" s="7"/>
      <c r="I647" s="7"/>
      <c r="J647" s="7"/>
      <c r="K647" s="7"/>
      <c r="L647" s="7"/>
      <c r="M647" s="7"/>
      <c r="N647" s="7"/>
      <c r="O647" s="7"/>
      <c r="P647" s="7"/>
      <c r="Q647" s="7"/>
      <c r="R647" s="7"/>
    </row>
    <row r="648" spans="1:18" ht="13.5">
      <c r="A648" s="7"/>
      <c r="B648" s="7"/>
      <c r="C648" s="7"/>
      <c r="D648" s="7"/>
      <c r="E648" s="7"/>
      <c r="F648" s="7"/>
      <c r="G648" s="7"/>
      <c r="H648" s="7"/>
      <c r="I648" s="7"/>
      <c r="J648" s="7"/>
      <c r="K648" s="7"/>
      <c r="L648" s="7"/>
      <c r="M648" s="7"/>
      <c r="N648" s="7"/>
      <c r="O648" s="7"/>
      <c r="P648" s="7"/>
      <c r="Q648" s="7"/>
      <c r="R648" s="7"/>
    </row>
    <row r="649" spans="1:18" ht="13.5">
      <c r="A649" s="7"/>
      <c r="B649" s="7"/>
      <c r="C649" s="7"/>
      <c r="D649" s="7"/>
      <c r="E649" s="7"/>
      <c r="F649" s="7"/>
      <c r="G649" s="7"/>
      <c r="H649" s="7"/>
      <c r="I649" s="7"/>
      <c r="J649" s="7"/>
      <c r="K649" s="7"/>
      <c r="L649" s="7"/>
      <c r="M649" s="7"/>
      <c r="N649" s="7"/>
      <c r="O649" s="7"/>
      <c r="P649" s="7"/>
      <c r="Q649" s="7"/>
      <c r="R649" s="7"/>
    </row>
    <row r="650" spans="1:18" ht="13.5">
      <c r="A650" s="7"/>
      <c r="B650" s="7"/>
      <c r="C650" s="7"/>
      <c r="D650" s="7"/>
      <c r="E650" s="7"/>
      <c r="F650" s="7"/>
      <c r="G650" s="7"/>
      <c r="H650" s="7"/>
      <c r="I650" s="7"/>
      <c r="J650" s="7"/>
      <c r="K650" s="7"/>
      <c r="L650" s="7"/>
      <c r="M650" s="7"/>
      <c r="N650" s="7"/>
      <c r="O650" s="7"/>
      <c r="P650" s="7"/>
      <c r="Q650" s="7"/>
      <c r="R650" s="7"/>
    </row>
    <row r="651" spans="1:18" ht="13.5">
      <c r="A651" s="7"/>
      <c r="B651" s="7"/>
      <c r="C651" s="7"/>
      <c r="D651" s="7"/>
      <c r="E651" s="7"/>
      <c r="F651" s="7"/>
      <c r="G651" s="7"/>
      <c r="H651" s="7"/>
      <c r="I651" s="7"/>
      <c r="J651" s="7"/>
      <c r="K651" s="7"/>
      <c r="L651" s="7"/>
      <c r="M651" s="7"/>
      <c r="N651" s="7"/>
      <c r="O651" s="7"/>
      <c r="P651" s="7"/>
      <c r="Q651" s="7"/>
      <c r="R651" s="7"/>
    </row>
    <row r="652" spans="1:18" ht="13.5">
      <c r="A652" s="7"/>
      <c r="B652" s="7"/>
      <c r="C652" s="7"/>
      <c r="D652" s="7"/>
      <c r="E652" s="7"/>
      <c r="F652" s="7"/>
      <c r="G652" s="7"/>
      <c r="H652" s="7"/>
      <c r="I652" s="7"/>
      <c r="J652" s="7"/>
      <c r="K652" s="7"/>
      <c r="L652" s="7"/>
      <c r="M652" s="7"/>
      <c r="N652" s="7"/>
      <c r="O652" s="7"/>
      <c r="P652" s="7"/>
      <c r="Q652" s="7"/>
      <c r="R652" s="7"/>
    </row>
    <row r="653" spans="1:18" ht="13.5">
      <c r="A653" s="7"/>
      <c r="B653" s="7"/>
      <c r="C653" s="7"/>
      <c r="D653" s="7"/>
      <c r="E653" s="7"/>
      <c r="F653" s="7"/>
      <c r="G653" s="7"/>
      <c r="H653" s="7"/>
      <c r="I653" s="7"/>
      <c r="J653" s="7"/>
      <c r="K653" s="7"/>
      <c r="L653" s="7"/>
      <c r="M653" s="7"/>
      <c r="N653" s="7"/>
      <c r="O653" s="7"/>
      <c r="P653" s="7"/>
      <c r="Q653" s="7"/>
      <c r="R653" s="7"/>
    </row>
    <row r="654" spans="1:18" ht="13.5">
      <c r="A654" s="7"/>
      <c r="B654" s="7"/>
      <c r="C654" s="7"/>
      <c r="D654" s="7"/>
      <c r="E654" s="7"/>
      <c r="F654" s="7"/>
      <c r="G654" s="7"/>
      <c r="H654" s="7"/>
      <c r="I654" s="7"/>
      <c r="J654" s="7"/>
      <c r="K654" s="7"/>
      <c r="L654" s="7"/>
      <c r="M654" s="7"/>
      <c r="N654" s="7"/>
      <c r="O654" s="7"/>
      <c r="P654" s="7"/>
      <c r="Q654" s="7"/>
      <c r="R654" s="7"/>
    </row>
    <row r="655" spans="1:18" ht="13.5">
      <c r="A655" s="7"/>
      <c r="B655" s="7"/>
      <c r="C655" s="7"/>
      <c r="D655" s="7"/>
      <c r="E655" s="7"/>
      <c r="F655" s="7"/>
      <c r="G655" s="7"/>
      <c r="H655" s="7"/>
      <c r="I655" s="7"/>
      <c r="J655" s="7"/>
      <c r="K655" s="7"/>
      <c r="L655" s="7"/>
      <c r="M655" s="7"/>
      <c r="N655" s="7"/>
      <c r="O655" s="7"/>
      <c r="P655" s="7"/>
      <c r="Q655" s="7"/>
      <c r="R655" s="7"/>
    </row>
    <row r="656" spans="1:18" ht="13.5">
      <c r="A656" s="7"/>
      <c r="B656" s="7"/>
      <c r="C656" s="7"/>
      <c r="D656" s="7"/>
      <c r="E656" s="7"/>
      <c r="F656" s="7"/>
      <c r="G656" s="7"/>
      <c r="H656" s="7"/>
      <c r="I656" s="7"/>
      <c r="J656" s="7"/>
      <c r="K656" s="7"/>
      <c r="L656" s="7"/>
      <c r="M656" s="7"/>
      <c r="N656" s="7"/>
      <c r="O656" s="7"/>
      <c r="P656" s="7"/>
      <c r="Q656" s="7"/>
      <c r="R656" s="7"/>
    </row>
    <row r="657" spans="1:18" ht="13.5">
      <c r="A657" s="7"/>
      <c r="B657" s="7"/>
      <c r="C657" s="7"/>
      <c r="D657" s="7"/>
      <c r="E657" s="7"/>
      <c r="F657" s="7"/>
      <c r="G657" s="7"/>
      <c r="H657" s="7"/>
      <c r="I657" s="7"/>
      <c r="J657" s="7"/>
      <c r="K657" s="7"/>
      <c r="L657" s="7"/>
      <c r="M657" s="7"/>
      <c r="N657" s="7"/>
      <c r="O657" s="7"/>
      <c r="P657" s="7"/>
      <c r="Q657" s="7"/>
      <c r="R657" s="7"/>
    </row>
    <row r="658" spans="1:18" ht="13.5">
      <c r="A658" s="7"/>
      <c r="B658" s="7"/>
      <c r="C658" s="7"/>
      <c r="D658" s="7"/>
      <c r="E658" s="7"/>
      <c r="F658" s="7"/>
      <c r="G658" s="7"/>
      <c r="H658" s="7"/>
      <c r="I658" s="7"/>
      <c r="J658" s="7"/>
      <c r="K658" s="7"/>
      <c r="L658" s="7"/>
      <c r="M658" s="7"/>
      <c r="N658" s="7"/>
      <c r="O658" s="7"/>
      <c r="P658" s="7"/>
      <c r="Q658" s="7"/>
      <c r="R658" s="7"/>
    </row>
    <row r="659" spans="1:18" ht="13.5">
      <c r="A659" s="7"/>
      <c r="B659" s="7"/>
      <c r="C659" s="7"/>
      <c r="D659" s="7"/>
      <c r="E659" s="7"/>
      <c r="F659" s="7"/>
      <c r="G659" s="7"/>
      <c r="H659" s="7"/>
      <c r="I659" s="7"/>
      <c r="J659" s="7"/>
      <c r="K659" s="7"/>
      <c r="L659" s="7"/>
      <c r="M659" s="7"/>
      <c r="N659" s="7"/>
      <c r="O659" s="7"/>
      <c r="P659" s="7"/>
      <c r="Q659" s="7"/>
      <c r="R659" s="7"/>
    </row>
    <row r="660" spans="1:18" ht="13.5">
      <c r="A660" s="7"/>
      <c r="B660" s="7"/>
      <c r="C660" s="7"/>
      <c r="D660" s="7"/>
      <c r="E660" s="7"/>
      <c r="F660" s="7"/>
      <c r="G660" s="7"/>
      <c r="H660" s="7"/>
      <c r="I660" s="7"/>
      <c r="J660" s="7"/>
      <c r="K660" s="7"/>
      <c r="L660" s="7"/>
      <c r="M660" s="7"/>
      <c r="N660" s="7"/>
      <c r="O660" s="7"/>
      <c r="P660" s="7"/>
      <c r="Q660" s="7"/>
      <c r="R660" s="7"/>
    </row>
    <row r="661" spans="1:18" ht="13.5">
      <c r="A661" s="7"/>
      <c r="B661" s="7"/>
      <c r="C661" s="7"/>
      <c r="D661" s="7"/>
      <c r="E661" s="7"/>
      <c r="F661" s="7"/>
      <c r="G661" s="7"/>
      <c r="H661" s="7"/>
      <c r="I661" s="7"/>
      <c r="J661" s="7"/>
      <c r="K661" s="7"/>
      <c r="L661" s="7"/>
      <c r="M661" s="7"/>
      <c r="N661" s="7"/>
      <c r="O661" s="7"/>
      <c r="P661" s="7"/>
      <c r="Q661" s="7"/>
      <c r="R661" s="7"/>
    </row>
    <row r="662" spans="1:18" ht="13.5">
      <c r="A662" s="7"/>
      <c r="B662" s="7"/>
      <c r="C662" s="7"/>
      <c r="D662" s="7"/>
      <c r="E662" s="7"/>
      <c r="F662" s="7"/>
      <c r="G662" s="7"/>
      <c r="H662" s="7"/>
      <c r="I662" s="7"/>
      <c r="J662" s="7"/>
      <c r="K662" s="7"/>
      <c r="L662" s="7"/>
      <c r="M662" s="7"/>
      <c r="N662" s="7"/>
      <c r="O662" s="7"/>
      <c r="P662" s="7"/>
      <c r="Q662" s="7"/>
      <c r="R662" s="7"/>
    </row>
    <row r="663" spans="1:18" ht="13.5">
      <c r="A663" s="7"/>
      <c r="B663" s="7"/>
      <c r="C663" s="7"/>
      <c r="D663" s="7"/>
      <c r="E663" s="7"/>
      <c r="F663" s="7"/>
      <c r="G663" s="7"/>
      <c r="H663" s="7"/>
      <c r="I663" s="7"/>
      <c r="J663" s="7"/>
      <c r="K663" s="7"/>
      <c r="L663" s="7"/>
      <c r="M663" s="7"/>
      <c r="N663" s="7"/>
      <c r="O663" s="7"/>
      <c r="P663" s="7"/>
      <c r="Q663" s="7"/>
      <c r="R663" s="7"/>
    </row>
    <row r="664" spans="1:18" ht="13.5">
      <c r="A664" s="7"/>
      <c r="B664" s="7"/>
      <c r="C664" s="7"/>
      <c r="D664" s="7"/>
      <c r="E664" s="7"/>
      <c r="F664" s="7"/>
      <c r="G664" s="7"/>
      <c r="H664" s="7"/>
      <c r="I664" s="7"/>
      <c r="J664" s="7"/>
      <c r="K664" s="7"/>
      <c r="L664" s="7"/>
      <c r="M664" s="7"/>
      <c r="N664" s="7"/>
      <c r="O664" s="7"/>
      <c r="P664" s="7"/>
      <c r="Q664" s="7"/>
      <c r="R664" s="7"/>
    </row>
    <row r="665" spans="1:18" ht="13.5">
      <c r="A665" s="7"/>
      <c r="B665" s="7"/>
      <c r="C665" s="7"/>
      <c r="D665" s="7"/>
      <c r="E665" s="7"/>
      <c r="F665" s="7"/>
      <c r="G665" s="7"/>
      <c r="H665" s="7"/>
      <c r="I665" s="7"/>
      <c r="J665" s="7"/>
      <c r="K665" s="7"/>
      <c r="L665" s="7"/>
      <c r="M665" s="7"/>
      <c r="N665" s="7"/>
      <c r="O665" s="7"/>
      <c r="P665" s="7"/>
      <c r="Q665" s="7"/>
      <c r="R665" s="7"/>
    </row>
    <row r="666" spans="1:18" ht="13.5">
      <c r="A666" s="7"/>
      <c r="B666" s="7"/>
      <c r="C666" s="7"/>
      <c r="D666" s="7"/>
      <c r="E666" s="7"/>
      <c r="F666" s="7"/>
      <c r="G666" s="7"/>
      <c r="H666" s="7"/>
      <c r="I666" s="7"/>
      <c r="J666" s="7"/>
      <c r="K666" s="7"/>
      <c r="L666" s="7"/>
      <c r="M666" s="7"/>
      <c r="N666" s="7"/>
      <c r="O666" s="7"/>
      <c r="P666" s="7"/>
      <c r="Q666" s="7"/>
      <c r="R666" s="7"/>
    </row>
    <row r="667" spans="1:18" ht="13.5">
      <c r="A667" s="7"/>
      <c r="B667" s="7"/>
      <c r="C667" s="7"/>
      <c r="D667" s="7"/>
      <c r="E667" s="7"/>
      <c r="F667" s="7"/>
      <c r="G667" s="7"/>
      <c r="H667" s="7"/>
      <c r="I667" s="7"/>
      <c r="J667" s="7"/>
      <c r="K667" s="7"/>
      <c r="L667" s="7"/>
      <c r="M667" s="7"/>
      <c r="N667" s="7"/>
      <c r="O667" s="7"/>
      <c r="P667" s="7"/>
      <c r="Q667" s="7"/>
      <c r="R667" s="7"/>
    </row>
    <row r="668" spans="1:18" ht="13.5">
      <c r="A668" s="7"/>
      <c r="B668" s="7"/>
      <c r="C668" s="7"/>
      <c r="D668" s="7"/>
      <c r="E668" s="7"/>
      <c r="F668" s="7"/>
      <c r="G668" s="7"/>
      <c r="H668" s="7"/>
      <c r="I668" s="7"/>
      <c r="J668" s="7"/>
      <c r="K668" s="7"/>
      <c r="L668" s="7"/>
      <c r="M668" s="7"/>
      <c r="N668" s="7"/>
      <c r="O668" s="7"/>
      <c r="P668" s="7"/>
      <c r="Q668" s="7"/>
      <c r="R668" s="7"/>
    </row>
    <row r="669" spans="1:18" ht="13.5">
      <c r="A669" s="7"/>
      <c r="B669" s="7"/>
      <c r="C669" s="7"/>
      <c r="D669" s="7"/>
      <c r="E669" s="7"/>
      <c r="F669" s="7"/>
      <c r="G669" s="7"/>
      <c r="H669" s="7"/>
      <c r="I669" s="7"/>
      <c r="J669" s="7"/>
      <c r="K669" s="7"/>
      <c r="L669" s="7"/>
      <c r="M669" s="7"/>
      <c r="N669" s="7"/>
      <c r="O669" s="7"/>
      <c r="P669" s="7"/>
      <c r="Q669" s="7"/>
      <c r="R669" s="7"/>
    </row>
    <row r="670" spans="1:18" ht="13.5">
      <c r="A670" s="7"/>
      <c r="B670" s="7"/>
      <c r="C670" s="7"/>
      <c r="D670" s="7"/>
      <c r="E670" s="7"/>
      <c r="F670" s="7"/>
      <c r="G670" s="7"/>
      <c r="H670" s="7"/>
      <c r="I670" s="7"/>
      <c r="J670" s="7"/>
      <c r="K670" s="7"/>
      <c r="L670" s="7"/>
      <c r="M670" s="7"/>
      <c r="N670" s="7"/>
      <c r="O670" s="7"/>
      <c r="P670" s="7"/>
      <c r="Q670" s="7"/>
      <c r="R670" s="7"/>
    </row>
    <row r="671" spans="1:18" ht="13.5">
      <c r="A671" s="7"/>
      <c r="B671" s="7"/>
      <c r="C671" s="7"/>
      <c r="D671" s="7"/>
      <c r="E671" s="7"/>
      <c r="F671" s="7"/>
      <c r="G671" s="7"/>
      <c r="H671" s="7"/>
      <c r="I671" s="7"/>
      <c r="J671" s="7"/>
      <c r="K671" s="7"/>
      <c r="L671" s="7"/>
      <c r="M671" s="7"/>
      <c r="N671" s="7"/>
      <c r="O671" s="7"/>
      <c r="P671" s="7"/>
      <c r="Q671" s="7"/>
      <c r="R671" s="7"/>
    </row>
    <row r="672" spans="1:18" ht="13.5">
      <c r="A672" s="7"/>
      <c r="B672" s="7"/>
      <c r="C672" s="7"/>
      <c r="D672" s="7"/>
      <c r="E672" s="7"/>
      <c r="F672" s="7"/>
      <c r="G672" s="7"/>
      <c r="H672" s="7"/>
      <c r="I672" s="7"/>
      <c r="J672" s="7"/>
      <c r="K672" s="7"/>
      <c r="L672" s="7"/>
      <c r="M672" s="7"/>
      <c r="N672" s="7"/>
      <c r="O672" s="7"/>
      <c r="P672" s="7"/>
      <c r="Q672" s="7"/>
      <c r="R672" s="7"/>
    </row>
    <row r="673" spans="1:18" ht="13.5">
      <c r="A673" s="7"/>
      <c r="B673" s="7"/>
      <c r="C673" s="7"/>
      <c r="D673" s="7"/>
      <c r="E673" s="7"/>
      <c r="F673" s="7"/>
      <c r="G673" s="7"/>
      <c r="H673" s="7"/>
      <c r="I673" s="7"/>
      <c r="J673" s="7"/>
      <c r="K673" s="7"/>
      <c r="L673" s="7"/>
      <c r="M673" s="7"/>
      <c r="N673" s="7"/>
      <c r="O673" s="7"/>
      <c r="P673" s="7"/>
      <c r="Q673" s="7"/>
      <c r="R673" s="7"/>
    </row>
    <row r="674" spans="1:18" ht="13.5">
      <c r="A674" s="7"/>
      <c r="B674" s="7"/>
      <c r="C674" s="7"/>
      <c r="D674" s="7"/>
      <c r="E674" s="7"/>
      <c r="F674" s="7"/>
      <c r="G674" s="7"/>
      <c r="H674" s="7"/>
      <c r="I674" s="7"/>
      <c r="J674" s="7"/>
      <c r="K674" s="7"/>
      <c r="L674" s="7"/>
      <c r="M674" s="7"/>
      <c r="N674" s="7"/>
      <c r="O674" s="7"/>
      <c r="P674" s="7"/>
      <c r="Q674" s="7"/>
      <c r="R674" s="7"/>
    </row>
    <row r="675" spans="1:18" ht="13.5">
      <c r="A675" s="7"/>
      <c r="B675" s="7"/>
      <c r="C675" s="7"/>
      <c r="D675" s="7"/>
      <c r="E675" s="7"/>
      <c r="F675" s="7"/>
      <c r="G675" s="7"/>
      <c r="H675" s="7"/>
      <c r="I675" s="7"/>
      <c r="J675" s="7"/>
      <c r="K675" s="7"/>
      <c r="L675" s="7"/>
      <c r="M675" s="7"/>
      <c r="N675" s="7"/>
      <c r="O675" s="7"/>
      <c r="P675" s="7"/>
      <c r="Q675" s="7"/>
      <c r="R675" s="7"/>
    </row>
    <row r="676" spans="1:18" ht="13.5">
      <c r="A676" s="7"/>
      <c r="B676" s="7"/>
      <c r="C676" s="7"/>
      <c r="D676" s="7"/>
      <c r="E676" s="7"/>
      <c r="F676" s="7"/>
      <c r="G676" s="7"/>
      <c r="H676" s="7"/>
      <c r="I676" s="7"/>
      <c r="J676" s="7"/>
      <c r="K676" s="7"/>
      <c r="L676" s="7"/>
      <c r="M676" s="7"/>
      <c r="N676" s="7"/>
      <c r="O676" s="7"/>
      <c r="P676" s="7"/>
      <c r="Q676" s="7"/>
      <c r="R676" s="7"/>
    </row>
    <row r="677" spans="1:18" ht="13.5">
      <c r="A677" s="7"/>
      <c r="B677" s="7"/>
      <c r="C677" s="7"/>
      <c r="D677" s="7"/>
      <c r="E677" s="7"/>
      <c r="F677" s="7"/>
      <c r="G677" s="7"/>
      <c r="H677" s="7"/>
      <c r="I677" s="7"/>
      <c r="J677" s="7"/>
      <c r="K677" s="7"/>
      <c r="L677" s="7"/>
      <c r="M677" s="7"/>
      <c r="N677" s="7"/>
      <c r="O677" s="7"/>
      <c r="P677" s="7"/>
      <c r="Q677" s="7"/>
      <c r="R677" s="7"/>
    </row>
    <row r="678" spans="1:18" ht="13.5">
      <c r="A678" s="7"/>
      <c r="B678" s="7"/>
      <c r="C678" s="7"/>
      <c r="D678" s="7"/>
      <c r="E678" s="7"/>
      <c r="F678" s="7"/>
      <c r="G678" s="7"/>
      <c r="H678" s="7"/>
      <c r="I678" s="7"/>
      <c r="J678" s="7"/>
      <c r="K678" s="7"/>
      <c r="L678" s="7"/>
      <c r="M678" s="7"/>
      <c r="N678" s="7"/>
      <c r="O678" s="7"/>
      <c r="P678" s="7"/>
      <c r="Q678" s="7"/>
      <c r="R678" s="7"/>
    </row>
    <row r="679" spans="1:18" ht="13.5">
      <c r="A679" s="7"/>
      <c r="B679" s="7"/>
      <c r="C679" s="7"/>
      <c r="D679" s="7"/>
      <c r="E679" s="7"/>
      <c r="F679" s="7"/>
      <c r="G679" s="7"/>
      <c r="H679" s="7"/>
      <c r="I679" s="7"/>
      <c r="J679" s="7"/>
      <c r="K679" s="7"/>
      <c r="L679" s="7"/>
      <c r="M679" s="7"/>
      <c r="N679" s="7"/>
      <c r="O679" s="7"/>
      <c r="P679" s="7"/>
      <c r="Q679" s="7"/>
      <c r="R679" s="7"/>
    </row>
    <row r="680" spans="1:18" ht="13.5">
      <c r="A680" s="7"/>
      <c r="B680" s="7"/>
      <c r="C680" s="7"/>
      <c r="D680" s="7"/>
      <c r="E680" s="7"/>
      <c r="F680" s="7"/>
      <c r="G680" s="7"/>
      <c r="H680" s="7"/>
      <c r="I680" s="7"/>
      <c r="J680" s="7"/>
      <c r="K680" s="7"/>
      <c r="L680" s="7"/>
      <c r="M680" s="7"/>
      <c r="N680" s="7"/>
      <c r="O680" s="7"/>
      <c r="P680" s="7"/>
      <c r="Q680" s="7"/>
      <c r="R680" s="7"/>
    </row>
    <row r="681" spans="1:18" ht="13.5">
      <c r="A681" s="7"/>
      <c r="B681" s="7"/>
      <c r="C681" s="7"/>
      <c r="D681" s="7"/>
      <c r="E681" s="7"/>
      <c r="F681" s="7"/>
      <c r="G681" s="7"/>
      <c r="H681" s="7"/>
      <c r="I681" s="7"/>
      <c r="J681" s="7"/>
      <c r="K681" s="7"/>
      <c r="L681" s="7"/>
      <c r="M681" s="7"/>
      <c r="N681" s="7"/>
      <c r="O681" s="7"/>
      <c r="P681" s="7"/>
      <c r="Q681" s="7"/>
      <c r="R681" s="7"/>
    </row>
    <row r="682" spans="1:18" ht="13.5">
      <c r="A682" s="7"/>
      <c r="B682" s="7"/>
      <c r="C682" s="7"/>
      <c r="D682" s="7"/>
      <c r="E682" s="7"/>
      <c r="F682" s="7"/>
      <c r="G682" s="7"/>
      <c r="H682" s="7"/>
      <c r="I682" s="7"/>
      <c r="J682" s="7"/>
      <c r="K682" s="7"/>
      <c r="L682" s="7"/>
      <c r="M682" s="7"/>
      <c r="N682" s="7"/>
      <c r="O682" s="7"/>
      <c r="P682" s="7"/>
      <c r="Q682" s="7"/>
      <c r="R682" s="7"/>
    </row>
    <row r="683" spans="1:18" ht="13.5">
      <c r="A683" s="7"/>
      <c r="B683" s="7"/>
      <c r="C683" s="7"/>
      <c r="D683" s="7"/>
      <c r="E683" s="7"/>
      <c r="F683" s="7"/>
      <c r="G683" s="7"/>
      <c r="H683" s="7"/>
      <c r="I683" s="7"/>
      <c r="J683" s="7"/>
      <c r="K683" s="7"/>
      <c r="L683" s="7"/>
      <c r="M683" s="7"/>
      <c r="N683" s="7"/>
      <c r="O683" s="7"/>
      <c r="P683" s="7"/>
      <c r="Q683" s="7"/>
      <c r="R683" s="7"/>
    </row>
    <row r="684" spans="1:18" ht="13.5">
      <c r="A684" s="7"/>
      <c r="B684" s="7"/>
      <c r="C684" s="7"/>
      <c r="D684" s="7"/>
      <c r="E684" s="7"/>
      <c r="F684" s="7"/>
      <c r="G684" s="7"/>
      <c r="H684" s="7"/>
      <c r="I684" s="7"/>
      <c r="J684" s="7"/>
      <c r="K684" s="7"/>
      <c r="L684" s="7"/>
      <c r="M684" s="7"/>
      <c r="N684" s="7"/>
      <c r="O684" s="7"/>
      <c r="P684" s="7"/>
      <c r="Q684" s="7"/>
      <c r="R684" s="7"/>
    </row>
    <row r="685" spans="1:18" ht="13.5">
      <c r="A685" s="7"/>
      <c r="B685" s="7"/>
      <c r="C685" s="7"/>
      <c r="D685" s="7"/>
      <c r="E685" s="7"/>
      <c r="F685" s="7"/>
      <c r="G685" s="7"/>
      <c r="H685" s="7"/>
      <c r="I685" s="7"/>
      <c r="J685" s="7"/>
      <c r="K685" s="7"/>
      <c r="L685" s="7"/>
      <c r="M685" s="7"/>
      <c r="N685" s="7"/>
      <c r="O685" s="7"/>
      <c r="P685" s="7"/>
      <c r="Q685" s="7"/>
      <c r="R685" s="7"/>
    </row>
    <row r="686" spans="1:18" ht="13.5">
      <c r="A686" s="7"/>
      <c r="B686" s="7"/>
      <c r="C686" s="7"/>
      <c r="D686" s="7"/>
      <c r="E686" s="7"/>
      <c r="F686" s="7"/>
      <c r="G686" s="7"/>
      <c r="H686" s="7"/>
      <c r="I686" s="7"/>
      <c r="J686" s="7"/>
      <c r="K686" s="7"/>
      <c r="L686" s="7"/>
      <c r="M686" s="7"/>
      <c r="N686" s="7"/>
      <c r="O686" s="7"/>
      <c r="P686" s="7"/>
      <c r="Q686" s="7"/>
      <c r="R686" s="7"/>
    </row>
    <row r="687" spans="1:18" ht="13.5">
      <c r="A687" s="7"/>
      <c r="B687" s="7"/>
      <c r="C687" s="7"/>
      <c r="D687" s="7"/>
      <c r="E687" s="7"/>
      <c r="F687" s="7"/>
      <c r="G687" s="7"/>
      <c r="H687" s="7"/>
      <c r="I687" s="7"/>
      <c r="J687" s="7"/>
      <c r="K687" s="7"/>
      <c r="L687" s="7"/>
      <c r="M687" s="7"/>
      <c r="N687" s="7"/>
      <c r="O687" s="7"/>
      <c r="P687" s="7"/>
      <c r="Q687" s="7"/>
      <c r="R687" s="7"/>
    </row>
    <row r="688" spans="1:18" ht="13.5">
      <c r="A688" s="7"/>
      <c r="B688" s="7"/>
      <c r="C688" s="7"/>
      <c r="D688" s="7"/>
      <c r="E688" s="7"/>
      <c r="F688" s="7"/>
      <c r="G688" s="7"/>
      <c r="H688" s="7"/>
      <c r="I688" s="7"/>
      <c r="J688" s="7"/>
      <c r="K688" s="7"/>
      <c r="L688" s="7"/>
      <c r="M688" s="7"/>
      <c r="N688" s="7"/>
      <c r="O688" s="7"/>
      <c r="P688" s="7"/>
      <c r="Q688" s="7"/>
      <c r="R688" s="7"/>
    </row>
    <row r="689" spans="1:18" ht="13.5">
      <c r="A689" s="7"/>
      <c r="B689" s="7"/>
      <c r="C689" s="7"/>
      <c r="D689" s="7"/>
      <c r="E689" s="7"/>
      <c r="F689" s="7"/>
      <c r="G689" s="7"/>
      <c r="H689" s="7"/>
      <c r="I689" s="7"/>
      <c r="J689" s="7"/>
      <c r="K689" s="7"/>
      <c r="L689" s="7"/>
      <c r="M689" s="7"/>
      <c r="N689" s="7"/>
      <c r="O689" s="7"/>
      <c r="P689" s="7"/>
      <c r="Q689" s="7"/>
      <c r="R689" s="7"/>
    </row>
    <row r="690" spans="1:18" ht="13.5">
      <c r="A690" s="7"/>
      <c r="B690" s="7"/>
      <c r="C690" s="7"/>
      <c r="D690" s="7"/>
      <c r="E690" s="7"/>
      <c r="F690" s="7"/>
      <c r="G690" s="7"/>
      <c r="H690" s="7"/>
      <c r="I690" s="7"/>
      <c r="J690" s="7"/>
      <c r="K690" s="7"/>
      <c r="L690" s="7"/>
      <c r="M690" s="7"/>
      <c r="N690" s="7"/>
      <c r="O690" s="7"/>
      <c r="P690" s="7"/>
      <c r="Q690" s="7"/>
      <c r="R690" s="7"/>
    </row>
    <row r="691" spans="1:18" ht="13.5">
      <c r="A691" s="7"/>
      <c r="B691" s="7"/>
      <c r="C691" s="7"/>
      <c r="D691" s="7"/>
      <c r="E691" s="7"/>
      <c r="F691" s="7"/>
      <c r="G691" s="7"/>
      <c r="H691" s="7"/>
      <c r="I691" s="7"/>
      <c r="J691" s="7"/>
      <c r="K691" s="7"/>
      <c r="L691" s="7"/>
      <c r="M691" s="7"/>
      <c r="N691" s="7"/>
      <c r="O691" s="7"/>
      <c r="P691" s="7"/>
      <c r="Q691" s="7"/>
      <c r="R691" s="7"/>
    </row>
    <row r="692" spans="1:18" ht="13.5">
      <c r="A692" s="7"/>
      <c r="B692" s="7"/>
      <c r="C692" s="7"/>
      <c r="D692" s="7"/>
      <c r="E692" s="7"/>
      <c r="F692" s="7"/>
      <c r="G692" s="7"/>
      <c r="H692" s="7"/>
      <c r="I692" s="7"/>
      <c r="J692" s="7"/>
      <c r="K692" s="7"/>
      <c r="L692" s="7"/>
      <c r="M692" s="7"/>
      <c r="N692" s="7"/>
      <c r="O692" s="7"/>
      <c r="P692" s="7"/>
      <c r="Q692" s="7"/>
      <c r="R692" s="7"/>
    </row>
    <row r="693" spans="1:18" ht="13.5">
      <c r="A693" s="7"/>
      <c r="B693" s="7"/>
      <c r="C693" s="7"/>
      <c r="D693" s="7"/>
      <c r="E693" s="7"/>
      <c r="F693" s="7"/>
      <c r="G693" s="7"/>
      <c r="H693" s="7"/>
      <c r="I693" s="7"/>
      <c r="J693" s="7"/>
      <c r="K693" s="7"/>
      <c r="L693" s="7"/>
      <c r="M693" s="7"/>
      <c r="N693" s="7"/>
      <c r="O693" s="7"/>
      <c r="P693" s="7"/>
      <c r="Q693" s="7"/>
      <c r="R693" s="7"/>
    </row>
    <row r="694" spans="1:18" ht="13.5">
      <c r="A694" s="7"/>
      <c r="B694" s="7"/>
      <c r="C694" s="7"/>
      <c r="D694" s="7"/>
      <c r="E694" s="7"/>
      <c r="F694" s="7"/>
      <c r="G694" s="7"/>
      <c r="H694" s="7"/>
      <c r="I694" s="7"/>
      <c r="J694" s="7"/>
      <c r="K694" s="7"/>
      <c r="L694" s="7"/>
      <c r="M694" s="7"/>
      <c r="N694" s="7"/>
      <c r="O694" s="7"/>
      <c r="P694" s="7"/>
      <c r="Q694" s="7"/>
      <c r="R694" s="7"/>
    </row>
    <row r="695" spans="1:18" ht="13.5">
      <c r="A695" s="7"/>
      <c r="B695" s="7"/>
      <c r="C695" s="7"/>
      <c r="D695" s="7"/>
      <c r="E695" s="7"/>
      <c r="F695" s="7"/>
      <c r="G695" s="7"/>
      <c r="H695" s="7"/>
      <c r="I695" s="7"/>
      <c r="J695" s="7"/>
      <c r="K695" s="7"/>
      <c r="L695" s="7"/>
      <c r="M695" s="7"/>
      <c r="N695" s="7"/>
      <c r="O695" s="7"/>
      <c r="P695" s="7"/>
      <c r="Q695" s="7"/>
      <c r="R695" s="7"/>
    </row>
    <row r="696" spans="1:18" ht="13.5">
      <c r="A696" s="7"/>
      <c r="B696" s="7"/>
      <c r="C696" s="7"/>
      <c r="D696" s="7"/>
      <c r="E696" s="7"/>
      <c r="F696" s="7"/>
      <c r="G696" s="7"/>
      <c r="H696" s="7"/>
      <c r="I696" s="7"/>
      <c r="J696" s="7"/>
      <c r="K696" s="7"/>
      <c r="L696" s="7"/>
      <c r="M696" s="7"/>
      <c r="N696" s="7"/>
      <c r="O696" s="7"/>
      <c r="P696" s="7"/>
      <c r="Q696" s="7"/>
      <c r="R696" s="7"/>
    </row>
    <row r="697" spans="1:18" ht="13.5">
      <c r="A697" s="7"/>
      <c r="B697" s="7"/>
      <c r="C697" s="7"/>
      <c r="D697" s="7"/>
      <c r="E697" s="7"/>
      <c r="F697" s="7"/>
      <c r="G697" s="7"/>
      <c r="H697" s="7"/>
      <c r="I697" s="7"/>
      <c r="J697" s="7"/>
      <c r="K697" s="7"/>
      <c r="L697" s="7"/>
      <c r="M697" s="7"/>
      <c r="N697" s="7"/>
      <c r="O697" s="7"/>
      <c r="P697" s="7"/>
      <c r="Q697" s="7"/>
      <c r="R697" s="7"/>
    </row>
    <row r="698" spans="1:18" ht="13.5">
      <c r="A698" s="7"/>
      <c r="B698" s="7"/>
      <c r="C698" s="7"/>
      <c r="D698" s="7"/>
      <c r="E698" s="7"/>
      <c r="F698" s="7"/>
      <c r="G698" s="7"/>
      <c r="H698" s="7"/>
      <c r="I698" s="7"/>
      <c r="J698" s="7"/>
      <c r="K698" s="7"/>
      <c r="L698" s="7"/>
      <c r="M698" s="7"/>
      <c r="N698" s="7"/>
      <c r="O698" s="7"/>
      <c r="P698" s="7"/>
      <c r="Q698" s="7"/>
      <c r="R698" s="7"/>
    </row>
    <row r="699" spans="1:18" ht="13.5">
      <c r="A699" s="7"/>
      <c r="B699" s="7"/>
      <c r="C699" s="7"/>
      <c r="D699" s="7"/>
      <c r="E699" s="7"/>
      <c r="F699" s="7"/>
      <c r="G699" s="7"/>
      <c r="H699" s="7"/>
      <c r="I699" s="7"/>
      <c r="J699" s="7"/>
      <c r="K699" s="7"/>
      <c r="L699" s="7"/>
      <c r="M699" s="7"/>
      <c r="N699" s="7"/>
      <c r="O699" s="7"/>
      <c r="P699" s="7"/>
      <c r="Q699" s="7"/>
      <c r="R699" s="7"/>
    </row>
    <row r="700" spans="1:18" ht="13.5">
      <c r="A700" s="7"/>
      <c r="B700" s="7"/>
      <c r="C700" s="7"/>
      <c r="D700" s="7"/>
      <c r="E700" s="7"/>
      <c r="F700" s="7"/>
      <c r="G700" s="7"/>
      <c r="H700" s="7"/>
      <c r="I700" s="7"/>
      <c r="J700" s="7"/>
      <c r="K700" s="7"/>
      <c r="L700" s="7"/>
      <c r="M700" s="7"/>
      <c r="N700" s="7"/>
      <c r="O700" s="7"/>
      <c r="P700" s="7"/>
      <c r="Q700" s="7"/>
      <c r="R700" s="7"/>
    </row>
    <row r="701" spans="1:18" ht="13.5">
      <c r="A701" s="7"/>
      <c r="B701" s="7"/>
      <c r="C701" s="7"/>
      <c r="D701" s="7"/>
      <c r="E701" s="7"/>
      <c r="F701" s="7"/>
      <c r="G701" s="7"/>
      <c r="H701" s="7"/>
      <c r="I701" s="7"/>
      <c r="J701" s="7"/>
      <c r="K701" s="7"/>
      <c r="L701" s="7"/>
      <c r="M701" s="7"/>
      <c r="N701" s="7"/>
      <c r="O701" s="7"/>
      <c r="P701" s="7"/>
      <c r="Q701" s="7"/>
      <c r="R701" s="7"/>
    </row>
    <row r="702" spans="1:18" ht="13.5">
      <c r="A702" s="7"/>
      <c r="B702" s="7"/>
      <c r="C702" s="7"/>
      <c r="D702" s="7"/>
      <c r="E702" s="7"/>
      <c r="F702" s="7"/>
      <c r="G702" s="7"/>
      <c r="H702" s="7"/>
      <c r="I702" s="7"/>
      <c r="J702" s="7"/>
      <c r="K702" s="7"/>
      <c r="L702" s="7"/>
      <c r="M702" s="7"/>
      <c r="N702" s="7"/>
      <c r="O702" s="7"/>
      <c r="P702" s="7"/>
      <c r="Q702" s="7"/>
      <c r="R702" s="7"/>
    </row>
    <row r="703" spans="1:18" ht="13.5">
      <c r="A703" s="7"/>
      <c r="B703" s="7"/>
      <c r="C703" s="7"/>
      <c r="D703" s="7"/>
      <c r="E703" s="7"/>
      <c r="F703" s="7"/>
      <c r="G703" s="7"/>
      <c r="H703" s="7"/>
      <c r="I703" s="7"/>
      <c r="J703" s="7"/>
      <c r="K703" s="7"/>
      <c r="L703" s="7"/>
      <c r="M703" s="7"/>
      <c r="N703" s="7"/>
      <c r="O703" s="7"/>
      <c r="P703" s="7"/>
      <c r="Q703" s="7"/>
      <c r="R703" s="7"/>
    </row>
    <row r="704" spans="1:18" ht="13.5">
      <c r="A704" s="7"/>
      <c r="B704" s="7"/>
      <c r="C704" s="7"/>
      <c r="D704" s="7"/>
      <c r="E704" s="7"/>
      <c r="F704" s="7"/>
      <c r="G704" s="7"/>
      <c r="H704" s="7"/>
      <c r="I704" s="7"/>
      <c r="J704" s="7"/>
      <c r="K704" s="7"/>
      <c r="L704" s="7"/>
      <c r="M704" s="7"/>
      <c r="N704" s="7"/>
      <c r="O704" s="7"/>
      <c r="P704" s="7"/>
      <c r="Q704" s="7"/>
      <c r="R704" s="7"/>
    </row>
    <row r="705" spans="1:18" ht="13.5">
      <c r="A705" s="7"/>
      <c r="B705" s="7"/>
      <c r="C705" s="7"/>
      <c r="D705" s="7"/>
      <c r="E705" s="7"/>
      <c r="F705" s="7"/>
      <c r="G705" s="7"/>
      <c r="H705" s="7"/>
      <c r="I705" s="7"/>
      <c r="J705" s="7"/>
      <c r="K705" s="7"/>
      <c r="L705" s="7"/>
      <c r="M705" s="7"/>
      <c r="N705" s="7"/>
      <c r="O705" s="7"/>
      <c r="P705" s="7"/>
      <c r="Q705" s="7"/>
      <c r="R705" s="7"/>
    </row>
    <row r="706" spans="1:18" ht="13.5">
      <c r="A706" s="7"/>
      <c r="B706" s="7"/>
      <c r="C706" s="7"/>
      <c r="D706" s="7"/>
      <c r="E706" s="7"/>
      <c r="F706" s="7"/>
      <c r="G706" s="7"/>
      <c r="H706" s="7"/>
      <c r="I706" s="7"/>
      <c r="J706" s="7"/>
      <c r="K706" s="7"/>
      <c r="L706" s="7"/>
      <c r="M706" s="7"/>
      <c r="N706" s="7"/>
      <c r="O706" s="7"/>
      <c r="P706" s="7"/>
      <c r="Q706" s="7"/>
      <c r="R706" s="7"/>
    </row>
    <row r="707" spans="1:18" ht="13.5">
      <c r="A707" s="7"/>
      <c r="B707" s="7"/>
      <c r="C707" s="7"/>
      <c r="D707" s="7"/>
      <c r="E707" s="7"/>
      <c r="F707" s="7"/>
      <c r="G707" s="7"/>
      <c r="H707" s="7"/>
      <c r="I707" s="7"/>
      <c r="J707" s="7"/>
      <c r="K707" s="7"/>
      <c r="L707" s="7"/>
      <c r="M707" s="7"/>
      <c r="N707" s="7"/>
      <c r="O707" s="7"/>
      <c r="P707" s="7"/>
      <c r="Q707" s="7"/>
      <c r="R707" s="7"/>
    </row>
    <row r="708" spans="1:18" ht="13.5">
      <c r="A708" s="7"/>
      <c r="B708" s="7"/>
      <c r="C708" s="7"/>
      <c r="D708" s="7"/>
      <c r="E708" s="7"/>
      <c r="F708" s="7"/>
      <c r="G708" s="7"/>
      <c r="H708" s="7"/>
      <c r="I708" s="7"/>
      <c r="J708" s="7"/>
      <c r="K708" s="7"/>
      <c r="L708" s="7"/>
      <c r="M708" s="7"/>
      <c r="N708" s="7"/>
      <c r="O708" s="7"/>
      <c r="P708" s="7"/>
      <c r="Q708" s="7"/>
      <c r="R708" s="7"/>
    </row>
    <row r="709" spans="1:18" ht="13.5">
      <c r="A709" s="7"/>
      <c r="B709" s="7"/>
      <c r="C709" s="7"/>
      <c r="D709" s="7"/>
      <c r="E709" s="7"/>
      <c r="F709" s="7"/>
      <c r="G709" s="7"/>
      <c r="H709" s="7"/>
      <c r="I709" s="7"/>
      <c r="J709" s="7"/>
      <c r="K709" s="7"/>
      <c r="L709" s="7"/>
      <c r="M709" s="7"/>
      <c r="N709" s="7"/>
      <c r="O709" s="7"/>
      <c r="P709" s="7"/>
      <c r="Q709" s="7"/>
      <c r="R709" s="7"/>
    </row>
    <row r="710" spans="1:18" ht="13.5">
      <c r="A710" s="7"/>
      <c r="B710" s="7"/>
      <c r="C710" s="7"/>
      <c r="D710" s="7"/>
      <c r="E710" s="7"/>
      <c r="F710" s="7"/>
      <c r="G710" s="7"/>
      <c r="H710" s="7"/>
      <c r="I710" s="7"/>
      <c r="J710" s="7"/>
      <c r="K710" s="7"/>
      <c r="L710" s="7"/>
      <c r="M710" s="7"/>
      <c r="N710" s="7"/>
      <c r="O710" s="7"/>
      <c r="P710" s="7"/>
      <c r="Q710" s="7"/>
      <c r="R710" s="7"/>
    </row>
    <row r="711" spans="1:18" ht="13.5">
      <c r="A711" s="7"/>
      <c r="B711" s="7"/>
      <c r="C711" s="7"/>
      <c r="D711" s="7"/>
      <c r="E711" s="7"/>
      <c r="F711" s="7"/>
      <c r="G711" s="7"/>
      <c r="H711" s="7"/>
      <c r="I711" s="7"/>
      <c r="J711" s="7"/>
      <c r="K711" s="7"/>
      <c r="L711" s="7"/>
      <c r="M711" s="7"/>
      <c r="N711" s="7"/>
      <c r="O711" s="7"/>
      <c r="P711" s="7"/>
      <c r="Q711" s="7"/>
      <c r="R711" s="7"/>
    </row>
    <row r="712" spans="1:18" ht="13.5">
      <c r="A712" s="7"/>
      <c r="B712" s="7"/>
      <c r="C712" s="7"/>
      <c r="D712" s="7"/>
      <c r="E712" s="7"/>
      <c r="F712" s="7"/>
      <c r="G712" s="7"/>
      <c r="H712" s="7"/>
      <c r="I712" s="7"/>
      <c r="J712" s="7"/>
      <c r="K712" s="7"/>
      <c r="L712" s="7"/>
      <c r="M712" s="7"/>
      <c r="N712" s="7"/>
      <c r="O712" s="7"/>
      <c r="P712" s="7"/>
      <c r="Q712" s="7"/>
      <c r="R712" s="7"/>
    </row>
    <row r="713" spans="1:18" ht="13.5">
      <c r="A713" s="7"/>
      <c r="B713" s="7"/>
      <c r="C713" s="7"/>
      <c r="D713" s="7"/>
      <c r="E713" s="7"/>
      <c r="F713" s="7"/>
      <c r="G713" s="7"/>
      <c r="H713" s="7"/>
      <c r="I713" s="7"/>
      <c r="J713" s="7"/>
      <c r="K713" s="7"/>
      <c r="L713" s="7"/>
      <c r="M713" s="7"/>
      <c r="N713" s="7"/>
      <c r="O713" s="7"/>
      <c r="P713" s="7"/>
      <c r="Q713" s="7"/>
      <c r="R713" s="7"/>
    </row>
    <row r="714" spans="1:18" ht="13.5">
      <c r="A714" s="7"/>
      <c r="B714" s="7"/>
      <c r="C714" s="7"/>
      <c r="D714" s="7"/>
      <c r="E714" s="7"/>
      <c r="F714" s="7"/>
      <c r="G714" s="7"/>
      <c r="H714" s="7"/>
      <c r="I714" s="7"/>
      <c r="J714" s="7"/>
      <c r="K714" s="7"/>
      <c r="L714" s="7"/>
      <c r="M714" s="7"/>
      <c r="N714" s="7"/>
      <c r="O714" s="7"/>
      <c r="P714" s="7"/>
      <c r="Q714" s="7"/>
      <c r="R714" s="7"/>
    </row>
    <row r="715" spans="1:18" ht="13.5">
      <c r="A715" s="7"/>
      <c r="B715" s="7"/>
      <c r="C715" s="7"/>
      <c r="D715" s="7"/>
      <c r="E715" s="7"/>
      <c r="F715" s="7"/>
      <c r="G715" s="7"/>
      <c r="H715" s="7"/>
      <c r="I715" s="7"/>
      <c r="J715" s="7"/>
      <c r="K715" s="7"/>
      <c r="L715" s="7"/>
      <c r="M715" s="7"/>
      <c r="N715" s="7"/>
      <c r="O715" s="7"/>
      <c r="P715" s="7"/>
      <c r="Q715" s="7"/>
      <c r="R715" s="7"/>
    </row>
    <row r="716" spans="1:18" ht="13.5">
      <c r="A716" s="7"/>
      <c r="B716" s="7"/>
      <c r="C716" s="7"/>
      <c r="D716" s="7"/>
      <c r="E716" s="7"/>
      <c r="F716" s="7"/>
      <c r="G716" s="7"/>
      <c r="H716" s="7"/>
      <c r="I716" s="7"/>
      <c r="J716" s="7"/>
      <c r="K716" s="7"/>
      <c r="L716" s="7"/>
      <c r="M716" s="7"/>
      <c r="N716" s="7"/>
      <c r="O716" s="7"/>
      <c r="P716" s="7"/>
      <c r="Q716" s="7"/>
      <c r="R716" s="7"/>
    </row>
    <row r="717" spans="1:18" ht="13.5">
      <c r="A717" s="7"/>
      <c r="B717" s="7"/>
      <c r="C717" s="7"/>
      <c r="D717" s="7"/>
      <c r="E717" s="7"/>
      <c r="F717" s="7"/>
      <c r="G717" s="7"/>
      <c r="H717" s="7"/>
      <c r="I717" s="7"/>
      <c r="J717" s="7"/>
      <c r="K717" s="7"/>
      <c r="L717" s="7"/>
      <c r="M717" s="7"/>
      <c r="N717" s="7"/>
      <c r="O717" s="7"/>
      <c r="P717" s="7"/>
      <c r="Q717" s="7"/>
      <c r="R717" s="7"/>
    </row>
    <row r="718" spans="1:18" ht="13.5">
      <c r="A718" s="7"/>
      <c r="B718" s="7"/>
      <c r="C718" s="7"/>
      <c r="D718" s="7"/>
      <c r="E718" s="7"/>
      <c r="F718" s="7"/>
      <c r="G718" s="7"/>
      <c r="H718" s="7"/>
      <c r="I718" s="7"/>
      <c r="J718" s="7"/>
      <c r="K718" s="7"/>
      <c r="L718" s="7"/>
      <c r="M718" s="7"/>
      <c r="N718" s="7"/>
      <c r="O718" s="7"/>
      <c r="P718" s="7"/>
      <c r="Q718" s="7"/>
      <c r="R718" s="7"/>
    </row>
    <row r="719" spans="1:18" ht="13.5">
      <c r="A719" s="7"/>
      <c r="B719" s="7"/>
      <c r="C719" s="7"/>
      <c r="D719" s="7"/>
      <c r="E719" s="7"/>
      <c r="F719" s="7"/>
      <c r="G719" s="7"/>
      <c r="H719" s="7"/>
      <c r="I719" s="7"/>
      <c r="J719" s="7"/>
      <c r="K719" s="7"/>
      <c r="L719" s="7"/>
      <c r="M719" s="7"/>
      <c r="N719" s="7"/>
      <c r="O719" s="7"/>
      <c r="P719" s="7"/>
      <c r="Q719" s="7"/>
      <c r="R719" s="7"/>
    </row>
    <row r="720" spans="1:18" ht="13.5">
      <c r="A720" s="7"/>
      <c r="B720" s="7"/>
      <c r="C720" s="7"/>
      <c r="D720" s="7"/>
      <c r="E720" s="7"/>
      <c r="F720" s="7"/>
      <c r="G720" s="7"/>
      <c r="H720" s="7"/>
      <c r="I720" s="7"/>
      <c r="J720" s="7"/>
      <c r="K720" s="7"/>
      <c r="L720" s="7"/>
      <c r="M720" s="7"/>
      <c r="N720" s="7"/>
      <c r="O720" s="7"/>
      <c r="P720" s="7"/>
      <c r="Q720" s="7"/>
      <c r="R720" s="7"/>
    </row>
    <row r="721" spans="1:18" ht="13.5">
      <c r="A721" s="7"/>
      <c r="B721" s="7"/>
      <c r="C721" s="7"/>
      <c r="D721" s="7"/>
      <c r="E721" s="7"/>
      <c r="F721" s="7"/>
      <c r="G721" s="7"/>
      <c r="H721" s="7"/>
      <c r="I721" s="7"/>
      <c r="J721" s="7"/>
      <c r="K721" s="7"/>
      <c r="L721" s="7"/>
      <c r="M721" s="7"/>
      <c r="N721" s="7"/>
      <c r="O721" s="7"/>
      <c r="P721" s="7"/>
      <c r="Q721" s="7"/>
      <c r="R721" s="7"/>
    </row>
    <row r="722" spans="1:18" ht="13.5">
      <c r="A722" s="7"/>
      <c r="B722" s="7"/>
      <c r="C722" s="7"/>
      <c r="D722" s="7"/>
      <c r="E722" s="7"/>
      <c r="F722" s="7"/>
      <c r="G722" s="7"/>
      <c r="H722" s="7"/>
      <c r="I722" s="7"/>
      <c r="J722" s="7"/>
      <c r="K722" s="7"/>
      <c r="L722" s="7"/>
      <c r="M722" s="7"/>
      <c r="N722" s="7"/>
      <c r="O722" s="7"/>
      <c r="P722" s="7"/>
      <c r="Q722" s="7"/>
      <c r="R722" s="7"/>
    </row>
    <row r="723" spans="1:18" ht="13.5">
      <c r="A723" s="7"/>
      <c r="B723" s="7"/>
      <c r="C723" s="7"/>
      <c r="D723" s="7"/>
      <c r="E723" s="7"/>
      <c r="F723" s="7"/>
      <c r="G723" s="7"/>
      <c r="H723" s="7"/>
      <c r="I723" s="7"/>
      <c r="J723" s="7"/>
      <c r="K723" s="7"/>
      <c r="L723" s="7"/>
      <c r="M723" s="7"/>
      <c r="N723" s="7"/>
      <c r="O723" s="7"/>
      <c r="P723" s="7"/>
      <c r="Q723" s="7"/>
      <c r="R723" s="7"/>
    </row>
    <row r="724" spans="1:18" ht="13.5">
      <c r="A724" s="7"/>
      <c r="B724" s="7"/>
      <c r="C724" s="7"/>
      <c r="D724" s="7"/>
      <c r="E724" s="7"/>
      <c r="F724" s="7"/>
      <c r="G724" s="7"/>
      <c r="H724" s="7"/>
      <c r="I724" s="7"/>
      <c r="J724" s="7"/>
      <c r="K724" s="7"/>
      <c r="L724" s="7"/>
      <c r="M724" s="7"/>
      <c r="N724" s="7"/>
      <c r="O724" s="7"/>
      <c r="P724" s="7"/>
      <c r="Q724" s="7"/>
      <c r="R724" s="7"/>
    </row>
    <row r="725" spans="1:18" ht="13.5">
      <c r="A725" s="7"/>
      <c r="B725" s="7"/>
      <c r="C725" s="7"/>
      <c r="D725" s="7"/>
      <c r="E725" s="7"/>
      <c r="F725" s="7"/>
      <c r="G725" s="7"/>
      <c r="H725" s="7"/>
      <c r="I725" s="7"/>
      <c r="J725" s="7"/>
      <c r="K725" s="7"/>
      <c r="L725" s="7"/>
      <c r="M725" s="7"/>
      <c r="N725" s="7"/>
      <c r="O725" s="7"/>
      <c r="P725" s="7"/>
      <c r="Q725" s="7"/>
      <c r="R725" s="7"/>
    </row>
    <row r="726" spans="1:18" ht="13.5">
      <c r="A726" s="7"/>
      <c r="B726" s="7"/>
      <c r="C726" s="7"/>
      <c r="D726" s="7"/>
      <c r="E726" s="7"/>
      <c r="F726" s="7"/>
      <c r="G726" s="7"/>
      <c r="H726" s="7"/>
      <c r="I726" s="7"/>
      <c r="J726" s="7"/>
      <c r="K726" s="7"/>
      <c r="L726" s="7"/>
      <c r="M726" s="7"/>
      <c r="N726" s="7"/>
      <c r="O726" s="7"/>
      <c r="P726" s="7"/>
      <c r="Q726" s="7"/>
      <c r="R726" s="7"/>
    </row>
    <row r="727" spans="1:18" ht="13.5">
      <c r="A727" s="7"/>
      <c r="B727" s="7"/>
      <c r="C727" s="7"/>
      <c r="D727" s="7"/>
      <c r="E727" s="7"/>
      <c r="F727" s="7"/>
      <c r="G727" s="7"/>
      <c r="H727" s="7"/>
      <c r="I727" s="7"/>
      <c r="J727" s="7"/>
      <c r="K727" s="7"/>
      <c r="L727" s="7"/>
      <c r="M727" s="7"/>
      <c r="N727" s="7"/>
      <c r="O727" s="7"/>
      <c r="P727" s="7"/>
      <c r="Q727" s="7"/>
      <c r="R727" s="7"/>
    </row>
    <row r="728" spans="1:18" ht="13.5">
      <c r="A728" s="7"/>
      <c r="B728" s="7"/>
      <c r="C728" s="7"/>
      <c r="D728" s="7"/>
      <c r="E728" s="7"/>
      <c r="F728" s="7"/>
      <c r="G728" s="7"/>
      <c r="H728" s="7"/>
      <c r="I728" s="7"/>
      <c r="J728" s="7"/>
      <c r="K728" s="7"/>
      <c r="L728" s="7"/>
      <c r="M728" s="7"/>
      <c r="N728" s="7"/>
      <c r="O728" s="7"/>
      <c r="P728" s="7"/>
      <c r="Q728" s="7"/>
      <c r="R728" s="7"/>
    </row>
    <row r="729" spans="1:18" ht="13.5">
      <c r="A729" s="7"/>
      <c r="B729" s="7"/>
      <c r="C729" s="7"/>
      <c r="D729" s="7"/>
      <c r="E729" s="7"/>
      <c r="F729" s="7"/>
      <c r="G729" s="7"/>
      <c r="H729" s="7"/>
      <c r="I729" s="7"/>
      <c r="J729" s="7"/>
      <c r="K729" s="7"/>
      <c r="L729" s="7"/>
      <c r="M729" s="7"/>
      <c r="N729" s="7"/>
      <c r="O729" s="7"/>
      <c r="P729" s="7"/>
      <c r="Q729" s="7"/>
      <c r="R729" s="7"/>
    </row>
    <row r="730" spans="1:18" ht="13.5">
      <c r="A730" s="7"/>
      <c r="B730" s="7"/>
      <c r="C730" s="7"/>
      <c r="D730" s="7"/>
      <c r="E730" s="7"/>
      <c r="F730" s="7"/>
      <c r="G730" s="7"/>
      <c r="H730" s="7"/>
      <c r="I730" s="7"/>
      <c r="J730" s="7"/>
      <c r="K730" s="7"/>
      <c r="L730" s="7"/>
      <c r="M730" s="7"/>
      <c r="N730" s="7"/>
      <c r="O730" s="7"/>
      <c r="P730" s="7"/>
      <c r="Q730" s="7"/>
      <c r="R730" s="7"/>
    </row>
    <row r="731" spans="1:18" ht="13.5">
      <c r="A731" s="7"/>
      <c r="B731" s="7"/>
      <c r="C731" s="7"/>
      <c r="D731" s="7"/>
      <c r="E731" s="7"/>
      <c r="F731" s="7"/>
      <c r="G731" s="7"/>
      <c r="H731" s="7"/>
      <c r="I731" s="7"/>
      <c r="J731" s="7"/>
      <c r="K731" s="7"/>
      <c r="L731" s="7"/>
      <c r="M731" s="7"/>
      <c r="N731" s="7"/>
      <c r="O731" s="7"/>
      <c r="P731" s="7"/>
      <c r="Q731" s="7"/>
      <c r="R731" s="7"/>
    </row>
    <row r="732" spans="1:18" ht="13.5">
      <c r="A732" s="7"/>
      <c r="B732" s="7"/>
      <c r="C732" s="7"/>
      <c r="D732" s="7"/>
      <c r="E732" s="7"/>
      <c r="F732" s="7"/>
      <c r="G732" s="7"/>
      <c r="H732" s="7"/>
      <c r="I732" s="7"/>
      <c r="J732" s="7"/>
      <c r="K732" s="7"/>
      <c r="L732" s="7"/>
      <c r="M732" s="7"/>
      <c r="N732" s="7"/>
      <c r="O732" s="7"/>
      <c r="P732" s="7"/>
      <c r="Q732" s="7"/>
      <c r="R732" s="7"/>
    </row>
    <row r="733" spans="1:18" ht="13.5">
      <c r="A733" s="7"/>
      <c r="B733" s="7"/>
      <c r="C733" s="7"/>
      <c r="D733" s="7"/>
      <c r="E733" s="7"/>
      <c r="F733" s="7"/>
      <c r="G733" s="7"/>
      <c r="H733" s="7"/>
      <c r="I733" s="7"/>
      <c r="J733" s="7"/>
      <c r="K733" s="7"/>
      <c r="L733" s="7"/>
      <c r="M733" s="7"/>
      <c r="N733" s="7"/>
      <c r="O733" s="7"/>
      <c r="P733" s="7"/>
      <c r="Q733" s="7"/>
      <c r="R733" s="7"/>
    </row>
    <row r="734" spans="1:18" ht="13.5">
      <c r="A734" s="7"/>
      <c r="B734" s="7"/>
      <c r="C734" s="7"/>
      <c r="D734" s="7"/>
      <c r="E734" s="7"/>
      <c r="F734" s="7"/>
      <c r="G734" s="7"/>
      <c r="H734" s="7"/>
      <c r="I734" s="7"/>
      <c r="J734" s="7"/>
      <c r="K734" s="7"/>
      <c r="L734" s="7"/>
      <c r="M734" s="7"/>
      <c r="N734" s="7"/>
      <c r="O734" s="7"/>
      <c r="P734" s="7"/>
      <c r="Q734" s="7"/>
      <c r="R734" s="7"/>
    </row>
    <row r="735" spans="1:18" ht="13.5">
      <c r="A735" s="7"/>
      <c r="B735" s="7"/>
      <c r="C735" s="7"/>
      <c r="D735" s="7"/>
      <c r="E735" s="7"/>
      <c r="F735" s="7"/>
      <c r="G735" s="7"/>
      <c r="H735" s="7"/>
      <c r="I735" s="7"/>
      <c r="J735" s="7"/>
      <c r="K735" s="7"/>
      <c r="L735" s="7"/>
      <c r="M735" s="7"/>
      <c r="N735" s="7"/>
      <c r="O735" s="7"/>
      <c r="P735" s="7"/>
      <c r="Q735" s="7"/>
      <c r="R735" s="7"/>
    </row>
    <row r="736" spans="1:18" ht="13.5">
      <c r="A736" s="7"/>
      <c r="B736" s="7"/>
      <c r="C736" s="7"/>
      <c r="D736" s="7"/>
      <c r="E736" s="7"/>
      <c r="F736" s="7"/>
      <c r="G736" s="7"/>
      <c r="H736" s="7"/>
      <c r="I736" s="7"/>
      <c r="J736" s="7"/>
      <c r="K736" s="7"/>
      <c r="L736" s="7"/>
      <c r="M736" s="7"/>
      <c r="N736" s="7"/>
      <c r="O736" s="7"/>
      <c r="P736" s="7"/>
      <c r="Q736" s="7"/>
      <c r="R736" s="7"/>
    </row>
    <row r="737" spans="1:18" ht="13.5">
      <c r="A737" s="7"/>
      <c r="B737" s="7"/>
      <c r="C737" s="7"/>
      <c r="D737" s="7"/>
      <c r="E737" s="7"/>
      <c r="F737" s="7"/>
      <c r="G737" s="7"/>
      <c r="H737" s="7"/>
      <c r="I737" s="7"/>
      <c r="J737" s="7"/>
      <c r="K737" s="7"/>
      <c r="L737" s="7"/>
      <c r="M737" s="7"/>
      <c r="N737" s="7"/>
      <c r="O737" s="7"/>
      <c r="P737" s="7"/>
      <c r="Q737" s="7"/>
      <c r="R737" s="7"/>
    </row>
    <row r="738" spans="1:18" ht="13.5">
      <c r="A738" s="7"/>
      <c r="B738" s="7"/>
      <c r="C738" s="7"/>
      <c r="D738" s="7"/>
      <c r="E738" s="7"/>
      <c r="F738" s="7"/>
      <c r="G738" s="7"/>
      <c r="H738" s="7"/>
      <c r="I738" s="7"/>
      <c r="J738" s="7"/>
      <c r="K738" s="7"/>
      <c r="L738" s="7"/>
      <c r="M738" s="7"/>
      <c r="N738" s="7"/>
      <c r="O738" s="7"/>
      <c r="P738" s="7"/>
      <c r="Q738" s="7"/>
      <c r="R738" s="7"/>
    </row>
    <row r="739" spans="1:18" ht="13.5">
      <c r="A739" s="7"/>
      <c r="B739" s="7"/>
      <c r="C739" s="7"/>
      <c r="D739" s="7"/>
      <c r="E739" s="7"/>
      <c r="F739" s="7"/>
      <c r="G739" s="7"/>
      <c r="H739" s="7"/>
      <c r="I739" s="7"/>
      <c r="J739" s="7"/>
      <c r="K739" s="7"/>
      <c r="L739" s="7"/>
      <c r="M739" s="7"/>
      <c r="N739" s="7"/>
      <c r="O739" s="7"/>
      <c r="P739" s="7"/>
      <c r="Q739" s="7"/>
      <c r="R739" s="7"/>
    </row>
    <row r="740" spans="1:18" ht="13.5">
      <c r="A740" s="7"/>
      <c r="B740" s="7"/>
      <c r="C740" s="7"/>
      <c r="D740" s="7"/>
      <c r="E740" s="7"/>
      <c r="F740" s="7"/>
      <c r="G740" s="7"/>
      <c r="H740" s="7"/>
      <c r="I740" s="7"/>
      <c r="J740" s="7"/>
      <c r="K740" s="7"/>
      <c r="L740" s="7"/>
      <c r="M740" s="7"/>
      <c r="N740" s="7"/>
      <c r="O740" s="7"/>
      <c r="P740" s="7"/>
      <c r="Q740" s="7"/>
      <c r="R740" s="7"/>
    </row>
    <row r="741" spans="1:18" ht="13.5">
      <c r="A741" s="7"/>
      <c r="B741" s="7"/>
      <c r="C741" s="7"/>
      <c r="D741" s="7"/>
      <c r="E741" s="7"/>
      <c r="F741" s="7"/>
      <c r="G741" s="7"/>
      <c r="H741" s="7"/>
      <c r="I741" s="7"/>
      <c r="J741" s="7"/>
      <c r="K741" s="7"/>
      <c r="L741" s="7"/>
      <c r="M741" s="7"/>
      <c r="N741" s="7"/>
      <c r="O741" s="7"/>
      <c r="P741" s="7"/>
      <c r="Q741" s="7"/>
      <c r="R741" s="7"/>
    </row>
    <row r="742" spans="1:18" ht="13.5">
      <c r="A742" s="7"/>
      <c r="B742" s="7"/>
      <c r="C742" s="7"/>
      <c r="D742" s="7"/>
      <c r="E742" s="7"/>
      <c r="F742" s="7"/>
      <c r="G742" s="7"/>
      <c r="H742" s="7"/>
      <c r="I742" s="7"/>
      <c r="J742" s="7"/>
      <c r="K742" s="7"/>
      <c r="L742" s="7"/>
      <c r="M742" s="7"/>
      <c r="N742" s="7"/>
      <c r="O742" s="7"/>
      <c r="P742" s="7"/>
      <c r="Q742" s="7"/>
      <c r="R742" s="7"/>
    </row>
    <row r="743" spans="1:18" ht="13.5">
      <c r="A743" s="7"/>
      <c r="B743" s="7"/>
      <c r="C743" s="7"/>
      <c r="D743" s="7"/>
      <c r="E743" s="7"/>
      <c r="F743" s="7"/>
      <c r="G743" s="7"/>
      <c r="H743" s="7"/>
      <c r="I743" s="7"/>
      <c r="J743" s="7"/>
      <c r="K743" s="7"/>
      <c r="L743" s="7"/>
      <c r="M743" s="7"/>
      <c r="N743" s="7"/>
      <c r="O743" s="7"/>
      <c r="P743" s="7"/>
      <c r="Q743" s="7"/>
      <c r="R743" s="7"/>
    </row>
    <row r="744" spans="1:18" ht="13.5">
      <c r="A744" s="7"/>
      <c r="B744" s="7"/>
      <c r="C744" s="7"/>
      <c r="D744" s="7"/>
      <c r="E744" s="7"/>
      <c r="F744" s="7"/>
      <c r="G744" s="7"/>
      <c r="H744" s="7"/>
      <c r="I744" s="7"/>
      <c r="J744" s="7"/>
      <c r="K744" s="7"/>
      <c r="L744" s="7"/>
      <c r="M744" s="7"/>
      <c r="N744" s="7"/>
      <c r="O744" s="7"/>
      <c r="P744" s="7"/>
      <c r="Q744" s="7"/>
      <c r="R744" s="7"/>
    </row>
    <row r="745" spans="1:18" ht="13.5">
      <c r="A745" s="7"/>
      <c r="B745" s="7"/>
      <c r="C745" s="7"/>
      <c r="D745" s="7"/>
      <c r="E745" s="7"/>
      <c r="F745" s="7"/>
      <c r="G745" s="7"/>
      <c r="H745" s="7"/>
      <c r="I745" s="7"/>
      <c r="J745" s="7"/>
      <c r="K745" s="7"/>
      <c r="L745" s="7"/>
      <c r="M745" s="7"/>
      <c r="N745" s="7"/>
      <c r="O745" s="7"/>
      <c r="P745" s="7"/>
      <c r="Q745" s="7"/>
      <c r="R745" s="7"/>
    </row>
    <row r="746" spans="1:18" ht="13.5">
      <c r="A746" s="7"/>
      <c r="B746" s="7"/>
      <c r="C746" s="7"/>
      <c r="D746" s="7"/>
      <c r="E746" s="7"/>
      <c r="F746" s="7"/>
      <c r="G746" s="7"/>
      <c r="H746" s="7"/>
      <c r="I746" s="7"/>
      <c r="J746" s="7"/>
      <c r="K746" s="7"/>
      <c r="L746" s="7"/>
      <c r="M746" s="7"/>
      <c r="N746" s="7"/>
      <c r="O746" s="7"/>
      <c r="P746" s="7"/>
      <c r="Q746" s="7"/>
      <c r="R746" s="7"/>
    </row>
    <row r="747" spans="1:18" ht="13.5">
      <c r="A747" s="7"/>
      <c r="B747" s="7"/>
      <c r="C747" s="7"/>
      <c r="D747" s="7"/>
      <c r="E747" s="7"/>
      <c r="F747" s="7"/>
      <c r="G747" s="7"/>
      <c r="H747" s="7"/>
      <c r="I747" s="7"/>
      <c r="J747" s="7"/>
      <c r="K747" s="7"/>
      <c r="L747" s="7"/>
      <c r="M747" s="7"/>
      <c r="N747" s="7"/>
      <c r="O747" s="7"/>
      <c r="P747" s="7"/>
      <c r="Q747" s="7"/>
      <c r="R747" s="7"/>
    </row>
    <row r="748" spans="1:18" ht="13.5">
      <c r="A748" s="7"/>
      <c r="B748" s="7"/>
      <c r="C748" s="7"/>
      <c r="D748" s="7"/>
      <c r="E748" s="7"/>
      <c r="F748" s="7"/>
      <c r="G748" s="7"/>
      <c r="H748" s="7"/>
      <c r="I748" s="7"/>
      <c r="J748" s="7"/>
      <c r="K748" s="7"/>
      <c r="L748" s="7"/>
      <c r="M748" s="7"/>
      <c r="N748" s="7"/>
      <c r="O748" s="7"/>
      <c r="P748" s="7"/>
      <c r="Q748" s="7"/>
      <c r="R748" s="7"/>
    </row>
    <row r="749" spans="1:18" ht="13.5">
      <c r="A749" s="7"/>
      <c r="B749" s="7"/>
      <c r="C749" s="7"/>
      <c r="D749" s="7"/>
      <c r="E749" s="7"/>
      <c r="F749" s="7"/>
      <c r="G749" s="7"/>
      <c r="H749" s="7"/>
      <c r="I749" s="7"/>
      <c r="J749" s="7"/>
      <c r="K749" s="7"/>
      <c r="L749" s="7"/>
      <c r="M749" s="7"/>
      <c r="N749" s="7"/>
      <c r="O749" s="7"/>
      <c r="P749" s="7"/>
      <c r="Q749" s="7"/>
      <c r="R749" s="7"/>
    </row>
    <row r="750" spans="1:18" ht="13.5">
      <c r="A750" s="7"/>
      <c r="B750" s="7"/>
      <c r="C750" s="7"/>
      <c r="D750" s="7"/>
      <c r="E750" s="7"/>
      <c r="F750" s="7"/>
      <c r="G750" s="7"/>
      <c r="H750" s="7"/>
      <c r="I750" s="7"/>
      <c r="J750" s="7"/>
      <c r="K750" s="7"/>
      <c r="L750" s="7"/>
      <c r="M750" s="7"/>
      <c r="N750" s="7"/>
      <c r="O750" s="7"/>
      <c r="P750" s="7"/>
      <c r="Q750" s="7"/>
      <c r="R750" s="7"/>
    </row>
    <row r="751" spans="1:18" ht="13.5">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D2C0E35B-6F2B-4FC2-84F6-F95CE6AA9DD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69C5-CAAC-4AAC-A193-AA319C67E1A2}">
  <sheetPr>
    <pageSetUpPr fitToPage="1"/>
  </sheetPr>
  <dimension ref="A1:AC107"/>
  <sheetViews>
    <sheetView showGridLines="0" zoomScaleNormal="100" workbookViewId="0"/>
  </sheetViews>
  <sheetFormatPr baseColWidth="10" defaultRowHeight="12.75"/>
  <cols>
    <col min="1" max="1" width="3.42578125" style="788" customWidth="1"/>
    <col min="2" max="2" width="9.42578125" style="788" bestFit="1" customWidth="1"/>
    <col min="3" max="3" width="3.42578125" style="788" customWidth="1"/>
    <col min="4" max="4" width="9.42578125" style="788" customWidth="1"/>
    <col min="5" max="5" width="1.42578125" style="788" customWidth="1"/>
    <col min="6" max="6" width="11.140625" style="788" customWidth="1"/>
    <col min="7" max="7" width="2" style="788" customWidth="1"/>
    <col min="8" max="8" width="11" style="788" customWidth="1"/>
    <col min="9" max="9" width="1.85546875" style="788" customWidth="1"/>
    <col min="10" max="10" width="10.42578125" style="788" bestFit="1" customWidth="1"/>
    <col min="11" max="11" width="1.42578125" style="788" customWidth="1"/>
    <col min="12" max="12" width="8.42578125" style="788" customWidth="1"/>
    <col min="13" max="13" width="1.42578125" style="788" customWidth="1"/>
    <col min="14" max="14" width="8.42578125" style="788" customWidth="1"/>
    <col min="15" max="15" width="1.42578125" style="788" customWidth="1"/>
    <col min="16" max="16" width="10.42578125" style="788" bestFit="1" customWidth="1"/>
    <col min="17" max="17" width="1.42578125" style="788" customWidth="1"/>
    <col min="18" max="18" width="10.42578125" style="788" customWidth="1"/>
    <col min="19" max="19" width="1.42578125" style="788" customWidth="1"/>
    <col min="20" max="20" width="10.42578125" style="788" bestFit="1" customWidth="1"/>
    <col min="21" max="256" width="11.42578125" style="788"/>
    <col min="257" max="257" width="3.42578125" style="788" customWidth="1"/>
    <col min="258" max="258" width="9.42578125" style="788" bestFit="1" customWidth="1"/>
    <col min="259" max="259" width="3.42578125" style="788" customWidth="1"/>
    <col min="260" max="260" width="9.42578125" style="788" customWidth="1"/>
    <col min="261" max="261" width="1.42578125" style="788" customWidth="1"/>
    <col min="262" max="262" width="11.140625" style="788" customWidth="1"/>
    <col min="263" max="263" width="2" style="788" customWidth="1"/>
    <col min="264" max="264" width="11" style="788" customWidth="1"/>
    <col min="265" max="265" width="1.85546875" style="788" customWidth="1"/>
    <col min="266" max="266" width="10.42578125" style="788" bestFit="1" customWidth="1"/>
    <col min="267" max="267" width="1.42578125" style="788" customWidth="1"/>
    <col min="268" max="268" width="8.42578125" style="788" customWidth="1"/>
    <col min="269" max="269" width="1.42578125" style="788" customWidth="1"/>
    <col min="270" max="270" width="8.42578125" style="788" customWidth="1"/>
    <col min="271" max="271" width="1.42578125" style="788" customWidth="1"/>
    <col min="272" max="272" width="10.42578125" style="788" bestFit="1" customWidth="1"/>
    <col min="273" max="273" width="1.42578125" style="788" customWidth="1"/>
    <col min="274" max="274" width="10.42578125" style="788" customWidth="1"/>
    <col min="275" max="275" width="1.42578125" style="788" customWidth="1"/>
    <col min="276" max="276" width="10.42578125" style="788" bestFit="1" customWidth="1"/>
    <col min="277" max="512" width="11.42578125" style="788"/>
    <col min="513" max="513" width="3.42578125" style="788" customWidth="1"/>
    <col min="514" max="514" width="9.42578125" style="788" bestFit="1" customWidth="1"/>
    <col min="515" max="515" width="3.42578125" style="788" customWidth="1"/>
    <col min="516" max="516" width="9.42578125" style="788" customWidth="1"/>
    <col min="517" max="517" width="1.42578125" style="788" customWidth="1"/>
    <col min="518" max="518" width="11.140625" style="788" customWidth="1"/>
    <col min="519" max="519" width="2" style="788" customWidth="1"/>
    <col min="520" max="520" width="11" style="788" customWidth="1"/>
    <col min="521" max="521" width="1.85546875" style="788" customWidth="1"/>
    <col min="522" max="522" width="10.42578125" style="788" bestFit="1" customWidth="1"/>
    <col min="523" max="523" width="1.42578125" style="788" customWidth="1"/>
    <col min="524" max="524" width="8.42578125" style="788" customWidth="1"/>
    <col min="525" max="525" width="1.42578125" style="788" customWidth="1"/>
    <col min="526" max="526" width="8.42578125" style="788" customWidth="1"/>
    <col min="527" max="527" width="1.42578125" style="788" customWidth="1"/>
    <col min="528" max="528" width="10.42578125" style="788" bestFit="1" customWidth="1"/>
    <col min="529" max="529" width="1.42578125" style="788" customWidth="1"/>
    <col min="530" max="530" width="10.42578125" style="788" customWidth="1"/>
    <col min="531" max="531" width="1.42578125" style="788" customWidth="1"/>
    <col min="532" max="532" width="10.42578125" style="788" bestFit="1" customWidth="1"/>
    <col min="533" max="768" width="11.42578125" style="788"/>
    <col min="769" max="769" width="3.42578125" style="788" customWidth="1"/>
    <col min="770" max="770" width="9.42578125" style="788" bestFit="1" customWidth="1"/>
    <col min="771" max="771" width="3.42578125" style="788" customWidth="1"/>
    <col min="772" max="772" width="9.42578125" style="788" customWidth="1"/>
    <col min="773" max="773" width="1.42578125" style="788" customWidth="1"/>
    <col min="774" max="774" width="11.140625" style="788" customWidth="1"/>
    <col min="775" max="775" width="2" style="788" customWidth="1"/>
    <col min="776" max="776" width="11" style="788" customWidth="1"/>
    <col min="777" max="777" width="1.85546875" style="788" customWidth="1"/>
    <col min="778" max="778" width="10.42578125" style="788" bestFit="1" customWidth="1"/>
    <col min="779" max="779" width="1.42578125" style="788" customWidth="1"/>
    <col min="780" max="780" width="8.42578125" style="788" customWidth="1"/>
    <col min="781" max="781" width="1.42578125" style="788" customWidth="1"/>
    <col min="782" max="782" width="8.42578125" style="788" customWidth="1"/>
    <col min="783" max="783" width="1.42578125" style="788" customWidth="1"/>
    <col min="784" max="784" width="10.42578125" style="788" bestFit="1" customWidth="1"/>
    <col min="785" max="785" width="1.42578125" style="788" customWidth="1"/>
    <col min="786" max="786" width="10.42578125" style="788" customWidth="1"/>
    <col min="787" max="787" width="1.42578125" style="788" customWidth="1"/>
    <col min="788" max="788" width="10.42578125" style="788" bestFit="1" customWidth="1"/>
    <col min="789" max="1024" width="11.42578125" style="788"/>
    <col min="1025" max="1025" width="3.42578125" style="788" customWidth="1"/>
    <col min="1026" max="1026" width="9.42578125" style="788" bestFit="1" customWidth="1"/>
    <col min="1027" max="1027" width="3.42578125" style="788" customWidth="1"/>
    <col min="1028" max="1028" width="9.42578125" style="788" customWidth="1"/>
    <col min="1029" max="1029" width="1.42578125" style="788" customWidth="1"/>
    <col min="1030" max="1030" width="11.140625" style="788" customWidth="1"/>
    <col min="1031" max="1031" width="2" style="788" customWidth="1"/>
    <col min="1032" max="1032" width="11" style="788" customWidth="1"/>
    <col min="1033" max="1033" width="1.85546875" style="788" customWidth="1"/>
    <col min="1034" max="1034" width="10.42578125" style="788" bestFit="1" customWidth="1"/>
    <col min="1035" max="1035" width="1.42578125" style="788" customWidth="1"/>
    <col min="1036" max="1036" width="8.42578125" style="788" customWidth="1"/>
    <col min="1037" max="1037" width="1.42578125" style="788" customWidth="1"/>
    <col min="1038" max="1038" width="8.42578125" style="788" customWidth="1"/>
    <col min="1039" max="1039" width="1.42578125" style="788" customWidth="1"/>
    <col min="1040" max="1040" width="10.42578125" style="788" bestFit="1" customWidth="1"/>
    <col min="1041" max="1041" width="1.42578125" style="788" customWidth="1"/>
    <col min="1042" max="1042" width="10.42578125" style="788" customWidth="1"/>
    <col min="1043" max="1043" width="1.42578125" style="788" customWidth="1"/>
    <col min="1044" max="1044" width="10.42578125" style="788" bestFit="1" customWidth="1"/>
    <col min="1045" max="1280" width="11.42578125" style="788"/>
    <col min="1281" max="1281" width="3.42578125" style="788" customWidth="1"/>
    <col min="1282" max="1282" width="9.42578125" style="788" bestFit="1" customWidth="1"/>
    <col min="1283" max="1283" width="3.42578125" style="788" customWidth="1"/>
    <col min="1284" max="1284" width="9.42578125" style="788" customWidth="1"/>
    <col min="1285" max="1285" width="1.42578125" style="788" customWidth="1"/>
    <col min="1286" max="1286" width="11.140625" style="788" customWidth="1"/>
    <col min="1287" max="1287" width="2" style="788" customWidth="1"/>
    <col min="1288" max="1288" width="11" style="788" customWidth="1"/>
    <col min="1289" max="1289" width="1.85546875" style="788" customWidth="1"/>
    <col min="1290" max="1290" width="10.42578125" style="788" bestFit="1" customWidth="1"/>
    <col min="1291" max="1291" width="1.42578125" style="788" customWidth="1"/>
    <col min="1292" max="1292" width="8.42578125" style="788" customWidth="1"/>
    <col min="1293" max="1293" width="1.42578125" style="788" customWidth="1"/>
    <col min="1294" max="1294" width="8.42578125" style="788" customWidth="1"/>
    <col min="1295" max="1295" width="1.42578125" style="788" customWidth="1"/>
    <col min="1296" max="1296" width="10.42578125" style="788" bestFit="1" customWidth="1"/>
    <col min="1297" max="1297" width="1.42578125" style="788" customWidth="1"/>
    <col min="1298" max="1298" width="10.42578125" style="788" customWidth="1"/>
    <col min="1299" max="1299" width="1.42578125" style="788" customWidth="1"/>
    <col min="1300" max="1300" width="10.42578125" style="788" bestFit="1" customWidth="1"/>
    <col min="1301" max="1536" width="11.42578125" style="788"/>
    <col min="1537" max="1537" width="3.42578125" style="788" customWidth="1"/>
    <col min="1538" max="1538" width="9.42578125" style="788" bestFit="1" customWidth="1"/>
    <col min="1539" max="1539" width="3.42578125" style="788" customWidth="1"/>
    <col min="1540" max="1540" width="9.42578125" style="788" customWidth="1"/>
    <col min="1541" max="1541" width="1.42578125" style="788" customWidth="1"/>
    <col min="1542" max="1542" width="11.140625" style="788" customWidth="1"/>
    <col min="1543" max="1543" width="2" style="788" customWidth="1"/>
    <col min="1544" max="1544" width="11" style="788" customWidth="1"/>
    <col min="1545" max="1545" width="1.85546875" style="788" customWidth="1"/>
    <col min="1546" max="1546" width="10.42578125" style="788" bestFit="1" customWidth="1"/>
    <col min="1547" max="1547" width="1.42578125" style="788" customWidth="1"/>
    <col min="1548" max="1548" width="8.42578125" style="788" customWidth="1"/>
    <col min="1549" max="1549" width="1.42578125" style="788" customWidth="1"/>
    <col min="1550" max="1550" width="8.42578125" style="788" customWidth="1"/>
    <col min="1551" max="1551" width="1.42578125" style="788" customWidth="1"/>
    <col min="1552" max="1552" width="10.42578125" style="788" bestFit="1" customWidth="1"/>
    <col min="1553" max="1553" width="1.42578125" style="788" customWidth="1"/>
    <col min="1554" max="1554" width="10.42578125" style="788" customWidth="1"/>
    <col min="1555" max="1555" width="1.42578125" style="788" customWidth="1"/>
    <col min="1556" max="1556" width="10.42578125" style="788" bestFit="1" customWidth="1"/>
    <col min="1557" max="1792" width="11.42578125" style="788"/>
    <col min="1793" max="1793" width="3.42578125" style="788" customWidth="1"/>
    <col min="1794" max="1794" width="9.42578125" style="788" bestFit="1" customWidth="1"/>
    <col min="1795" max="1795" width="3.42578125" style="788" customWidth="1"/>
    <col min="1796" max="1796" width="9.42578125" style="788" customWidth="1"/>
    <col min="1797" max="1797" width="1.42578125" style="788" customWidth="1"/>
    <col min="1798" max="1798" width="11.140625" style="788" customWidth="1"/>
    <col min="1799" max="1799" width="2" style="788" customWidth="1"/>
    <col min="1800" max="1800" width="11" style="788" customWidth="1"/>
    <col min="1801" max="1801" width="1.85546875" style="788" customWidth="1"/>
    <col min="1802" max="1802" width="10.42578125" style="788" bestFit="1" customWidth="1"/>
    <col min="1803" max="1803" width="1.42578125" style="788" customWidth="1"/>
    <col min="1804" max="1804" width="8.42578125" style="788" customWidth="1"/>
    <col min="1805" max="1805" width="1.42578125" style="788" customWidth="1"/>
    <col min="1806" max="1806" width="8.42578125" style="788" customWidth="1"/>
    <col min="1807" max="1807" width="1.42578125" style="788" customWidth="1"/>
    <col min="1808" max="1808" width="10.42578125" style="788" bestFit="1" customWidth="1"/>
    <col min="1809" max="1809" width="1.42578125" style="788" customWidth="1"/>
    <col min="1810" max="1810" width="10.42578125" style="788" customWidth="1"/>
    <col min="1811" max="1811" width="1.42578125" style="788" customWidth="1"/>
    <col min="1812" max="1812" width="10.42578125" style="788" bestFit="1" customWidth="1"/>
    <col min="1813" max="2048" width="11.42578125" style="788"/>
    <col min="2049" max="2049" width="3.42578125" style="788" customWidth="1"/>
    <col min="2050" max="2050" width="9.42578125" style="788" bestFit="1" customWidth="1"/>
    <col min="2051" max="2051" width="3.42578125" style="788" customWidth="1"/>
    <col min="2052" max="2052" width="9.42578125" style="788" customWidth="1"/>
    <col min="2053" max="2053" width="1.42578125" style="788" customWidth="1"/>
    <col min="2054" max="2054" width="11.140625" style="788" customWidth="1"/>
    <col min="2055" max="2055" width="2" style="788" customWidth="1"/>
    <col min="2056" max="2056" width="11" style="788" customWidth="1"/>
    <col min="2057" max="2057" width="1.85546875" style="788" customWidth="1"/>
    <col min="2058" max="2058" width="10.42578125" style="788" bestFit="1" customWidth="1"/>
    <col min="2059" max="2059" width="1.42578125" style="788" customWidth="1"/>
    <col min="2060" max="2060" width="8.42578125" style="788" customWidth="1"/>
    <col min="2061" max="2061" width="1.42578125" style="788" customWidth="1"/>
    <col min="2062" max="2062" width="8.42578125" style="788" customWidth="1"/>
    <col min="2063" max="2063" width="1.42578125" style="788" customWidth="1"/>
    <col min="2064" max="2064" width="10.42578125" style="788" bestFit="1" customWidth="1"/>
    <col min="2065" max="2065" width="1.42578125" style="788" customWidth="1"/>
    <col min="2066" max="2066" width="10.42578125" style="788" customWidth="1"/>
    <col min="2067" max="2067" width="1.42578125" style="788" customWidth="1"/>
    <col min="2068" max="2068" width="10.42578125" style="788" bestFit="1" customWidth="1"/>
    <col min="2069" max="2304" width="11.42578125" style="788"/>
    <col min="2305" max="2305" width="3.42578125" style="788" customWidth="1"/>
    <col min="2306" max="2306" width="9.42578125" style="788" bestFit="1" customWidth="1"/>
    <col min="2307" max="2307" width="3.42578125" style="788" customWidth="1"/>
    <col min="2308" max="2308" width="9.42578125" style="788" customWidth="1"/>
    <col min="2309" max="2309" width="1.42578125" style="788" customWidth="1"/>
    <col min="2310" max="2310" width="11.140625" style="788" customWidth="1"/>
    <col min="2311" max="2311" width="2" style="788" customWidth="1"/>
    <col min="2312" max="2312" width="11" style="788" customWidth="1"/>
    <col min="2313" max="2313" width="1.85546875" style="788" customWidth="1"/>
    <col min="2314" max="2314" width="10.42578125" style="788" bestFit="1" customWidth="1"/>
    <col min="2315" max="2315" width="1.42578125" style="788" customWidth="1"/>
    <col min="2316" max="2316" width="8.42578125" style="788" customWidth="1"/>
    <col min="2317" max="2317" width="1.42578125" style="788" customWidth="1"/>
    <col min="2318" max="2318" width="8.42578125" style="788" customWidth="1"/>
    <col min="2319" max="2319" width="1.42578125" style="788" customWidth="1"/>
    <col min="2320" max="2320" width="10.42578125" style="788" bestFit="1" customWidth="1"/>
    <col min="2321" max="2321" width="1.42578125" style="788" customWidth="1"/>
    <col min="2322" max="2322" width="10.42578125" style="788" customWidth="1"/>
    <col min="2323" max="2323" width="1.42578125" style="788" customWidth="1"/>
    <col min="2324" max="2324" width="10.42578125" style="788" bestFit="1" customWidth="1"/>
    <col min="2325" max="2560" width="11.42578125" style="788"/>
    <col min="2561" max="2561" width="3.42578125" style="788" customWidth="1"/>
    <col min="2562" max="2562" width="9.42578125" style="788" bestFit="1" customWidth="1"/>
    <col min="2563" max="2563" width="3.42578125" style="788" customWidth="1"/>
    <col min="2564" max="2564" width="9.42578125" style="788" customWidth="1"/>
    <col min="2565" max="2565" width="1.42578125" style="788" customWidth="1"/>
    <col min="2566" max="2566" width="11.140625" style="788" customWidth="1"/>
    <col min="2567" max="2567" width="2" style="788" customWidth="1"/>
    <col min="2568" max="2568" width="11" style="788" customWidth="1"/>
    <col min="2569" max="2569" width="1.85546875" style="788" customWidth="1"/>
    <col min="2570" max="2570" width="10.42578125" style="788" bestFit="1" customWidth="1"/>
    <col min="2571" max="2571" width="1.42578125" style="788" customWidth="1"/>
    <col min="2572" max="2572" width="8.42578125" style="788" customWidth="1"/>
    <col min="2573" max="2573" width="1.42578125" style="788" customWidth="1"/>
    <col min="2574" max="2574" width="8.42578125" style="788" customWidth="1"/>
    <col min="2575" max="2575" width="1.42578125" style="788" customWidth="1"/>
    <col min="2576" max="2576" width="10.42578125" style="788" bestFit="1" customWidth="1"/>
    <col min="2577" max="2577" width="1.42578125" style="788" customWidth="1"/>
    <col min="2578" max="2578" width="10.42578125" style="788" customWidth="1"/>
    <col min="2579" max="2579" width="1.42578125" style="788" customWidth="1"/>
    <col min="2580" max="2580" width="10.42578125" style="788" bestFit="1" customWidth="1"/>
    <col min="2581" max="2816" width="11.42578125" style="788"/>
    <col min="2817" max="2817" width="3.42578125" style="788" customWidth="1"/>
    <col min="2818" max="2818" width="9.42578125" style="788" bestFit="1" customWidth="1"/>
    <col min="2819" max="2819" width="3.42578125" style="788" customWidth="1"/>
    <col min="2820" max="2820" width="9.42578125" style="788" customWidth="1"/>
    <col min="2821" max="2821" width="1.42578125" style="788" customWidth="1"/>
    <col min="2822" max="2822" width="11.140625" style="788" customWidth="1"/>
    <col min="2823" max="2823" width="2" style="788" customWidth="1"/>
    <col min="2824" max="2824" width="11" style="788" customWidth="1"/>
    <col min="2825" max="2825" width="1.85546875" style="788" customWidth="1"/>
    <col min="2826" max="2826" width="10.42578125" style="788" bestFit="1" customWidth="1"/>
    <col min="2827" max="2827" width="1.42578125" style="788" customWidth="1"/>
    <col min="2828" max="2828" width="8.42578125" style="788" customWidth="1"/>
    <col min="2829" max="2829" width="1.42578125" style="788" customWidth="1"/>
    <col min="2830" max="2830" width="8.42578125" style="788" customWidth="1"/>
    <col min="2831" max="2831" width="1.42578125" style="788" customWidth="1"/>
    <col min="2832" max="2832" width="10.42578125" style="788" bestFit="1" customWidth="1"/>
    <col min="2833" max="2833" width="1.42578125" style="788" customWidth="1"/>
    <col min="2834" max="2834" width="10.42578125" style="788" customWidth="1"/>
    <col min="2835" max="2835" width="1.42578125" style="788" customWidth="1"/>
    <col min="2836" max="2836" width="10.42578125" style="788" bestFit="1" customWidth="1"/>
    <col min="2837" max="3072" width="11.42578125" style="788"/>
    <col min="3073" max="3073" width="3.42578125" style="788" customWidth="1"/>
    <col min="3074" max="3074" width="9.42578125" style="788" bestFit="1" customWidth="1"/>
    <col min="3075" max="3075" width="3.42578125" style="788" customWidth="1"/>
    <col min="3076" max="3076" width="9.42578125" style="788" customWidth="1"/>
    <col min="3077" max="3077" width="1.42578125" style="788" customWidth="1"/>
    <col min="3078" max="3078" width="11.140625" style="788" customWidth="1"/>
    <col min="3079" max="3079" width="2" style="788" customWidth="1"/>
    <col min="3080" max="3080" width="11" style="788" customWidth="1"/>
    <col min="3081" max="3081" width="1.85546875" style="788" customWidth="1"/>
    <col min="3082" max="3082" width="10.42578125" style="788" bestFit="1" customWidth="1"/>
    <col min="3083" max="3083" width="1.42578125" style="788" customWidth="1"/>
    <col min="3084" max="3084" width="8.42578125" style="788" customWidth="1"/>
    <col min="3085" max="3085" width="1.42578125" style="788" customWidth="1"/>
    <col min="3086" max="3086" width="8.42578125" style="788" customWidth="1"/>
    <col min="3087" max="3087" width="1.42578125" style="788" customWidth="1"/>
    <col min="3088" max="3088" width="10.42578125" style="788" bestFit="1" customWidth="1"/>
    <col min="3089" max="3089" width="1.42578125" style="788" customWidth="1"/>
    <col min="3090" max="3090" width="10.42578125" style="788" customWidth="1"/>
    <col min="3091" max="3091" width="1.42578125" style="788" customWidth="1"/>
    <col min="3092" max="3092" width="10.42578125" style="788" bestFit="1" customWidth="1"/>
    <col min="3093" max="3328" width="11.42578125" style="788"/>
    <col min="3329" max="3329" width="3.42578125" style="788" customWidth="1"/>
    <col min="3330" max="3330" width="9.42578125" style="788" bestFit="1" customWidth="1"/>
    <col min="3331" max="3331" width="3.42578125" style="788" customWidth="1"/>
    <col min="3332" max="3332" width="9.42578125" style="788" customWidth="1"/>
    <col min="3333" max="3333" width="1.42578125" style="788" customWidth="1"/>
    <col min="3334" max="3334" width="11.140625" style="788" customWidth="1"/>
    <col min="3335" max="3335" width="2" style="788" customWidth="1"/>
    <col min="3336" max="3336" width="11" style="788" customWidth="1"/>
    <col min="3337" max="3337" width="1.85546875" style="788" customWidth="1"/>
    <col min="3338" max="3338" width="10.42578125" style="788" bestFit="1" customWidth="1"/>
    <col min="3339" max="3339" width="1.42578125" style="788" customWidth="1"/>
    <col min="3340" max="3340" width="8.42578125" style="788" customWidth="1"/>
    <col min="3341" max="3341" width="1.42578125" style="788" customWidth="1"/>
    <col min="3342" max="3342" width="8.42578125" style="788" customWidth="1"/>
    <col min="3343" max="3343" width="1.42578125" style="788" customWidth="1"/>
    <col min="3344" max="3344" width="10.42578125" style="788" bestFit="1" customWidth="1"/>
    <col min="3345" max="3345" width="1.42578125" style="788" customWidth="1"/>
    <col min="3346" max="3346" width="10.42578125" style="788" customWidth="1"/>
    <col min="3347" max="3347" width="1.42578125" style="788" customWidth="1"/>
    <col min="3348" max="3348" width="10.42578125" style="788" bestFit="1" customWidth="1"/>
    <col min="3349" max="3584" width="11.42578125" style="788"/>
    <col min="3585" max="3585" width="3.42578125" style="788" customWidth="1"/>
    <col min="3586" max="3586" width="9.42578125" style="788" bestFit="1" customWidth="1"/>
    <col min="3587" max="3587" width="3.42578125" style="788" customWidth="1"/>
    <col min="3588" max="3588" width="9.42578125" style="788" customWidth="1"/>
    <col min="3589" max="3589" width="1.42578125" style="788" customWidth="1"/>
    <col min="3590" max="3590" width="11.140625" style="788" customWidth="1"/>
    <col min="3591" max="3591" width="2" style="788" customWidth="1"/>
    <col min="3592" max="3592" width="11" style="788" customWidth="1"/>
    <col min="3593" max="3593" width="1.85546875" style="788" customWidth="1"/>
    <col min="3594" max="3594" width="10.42578125" style="788" bestFit="1" customWidth="1"/>
    <col min="3595" max="3595" width="1.42578125" style="788" customWidth="1"/>
    <col min="3596" max="3596" width="8.42578125" style="788" customWidth="1"/>
    <col min="3597" max="3597" width="1.42578125" style="788" customWidth="1"/>
    <col min="3598" max="3598" width="8.42578125" style="788" customWidth="1"/>
    <col min="3599" max="3599" width="1.42578125" style="788" customWidth="1"/>
    <col min="3600" max="3600" width="10.42578125" style="788" bestFit="1" customWidth="1"/>
    <col min="3601" max="3601" width="1.42578125" style="788" customWidth="1"/>
    <col min="3602" max="3602" width="10.42578125" style="788" customWidth="1"/>
    <col min="3603" max="3603" width="1.42578125" style="788" customWidth="1"/>
    <col min="3604" max="3604" width="10.42578125" style="788" bestFit="1" customWidth="1"/>
    <col min="3605" max="3840" width="11.42578125" style="788"/>
    <col min="3841" max="3841" width="3.42578125" style="788" customWidth="1"/>
    <col min="3842" max="3842" width="9.42578125" style="788" bestFit="1" customWidth="1"/>
    <col min="3843" max="3843" width="3.42578125" style="788" customWidth="1"/>
    <col min="3844" max="3844" width="9.42578125" style="788" customWidth="1"/>
    <col min="3845" max="3845" width="1.42578125" style="788" customWidth="1"/>
    <col min="3846" max="3846" width="11.140625" style="788" customWidth="1"/>
    <col min="3847" max="3847" width="2" style="788" customWidth="1"/>
    <col min="3848" max="3848" width="11" style="788" customWidth="1"/>
    <col min="3849" max="3849" width="1.85546875" style="788" customWidth="1"/>
    <col min="3850" max="3850" width="10.42578125" style="788" bestFit="1" customWidth="1"/>
    <col min="3851" max="3851" width="1.42578125" style="788" customWidth="1"/>
    <col min="3852" max="3852" width="8.42578125" style="788" customWidth="1"/>
    <col min="3853" max="3853" width="1.42578125" style="788" customWidth="1"/>
    <col min="3854" max="3854" width="8.42578125" style="788" customWidth="1"/>
    <col min="3855" max="3855" width="1.42578125" style="788" customWidth="1"/>
    <col min="3856" max="3856" width="10.42578125" style="788" bestFit="1" customWidth="1"/>
    <col min="3857" max="3857" width="1.42578125" style="788" customWidth="1"/>
    <col min="3858" max="3858" width="10.42578125" style="788" customWidth="1"/>
    <col min="3859" max="3859" width="1.42578125" style="788" customWidth="1"/>
    <col min="3860" max="3860" width="10.42578125" style="788" bestFit="1" customWidth="1"/>
    <col min="3861" max="4096" width="11.42578125" style="788"/>
    <col min="4097" max="4097" width="3.42578125" style="788" customWidth="1"/>
    <col min="4098" max="4098" width="9.42578125" style="788" bestFit="1" customWidth="1"/>
    <col min="4099" max="4099" width="3.42578125" style="788" customWidth="1"/>
    <col min="4100" max="4100" width="9.42578125" style="788" customWidth="1"/>
    <col min="4101" max="4101" width="1.42578125" style="788" customWidth="1"/>
    <col min="4102" max="4102" width="11.140625" style="788" customWidth="1"/>
    <col min="4103" max="4103" width="2" style="788" customWidth="1"/>
    <col min="4104" max="4104" width="11" style="788" customWidth="1"/>
    <col min="4105" max="4105" width="1.85546875" style="788" customWidth="1"/>
    <col min="4106" max="4106" width="10.42578125" style="788" bestFit="1" customWidth="1"/>
    <col min="4107" max="4107" width="1.42578125" style="788" customWidth="1"/>
    <col min="4108" max="4108" width="8.42578125" style="788" customWidth="1"/>
    <col min="4109" max="4109" width="1.42578125" style="788" customWidth="1"/>
    <col min="4110" max="4110" width="8.42578125" style="788" customWidth="1"/>
    <col min="4111" max="4111" width="1.42578125" style="788" customWidth="1"/>
    <col min="4112" max="4112" width="10.42578125" style="788" bestFit="1" customWidth="1"/>
    <col min="4113" max="4113" width="1.42578125" style="788" customWidth="1"/>
    <col min="4114" max="4114" width="10.42578125" style="788" customWidth="1"/>
    <col min="4115" max="4115" width="1.42578125" style="788" customWidth="1"/>
    <col min="4116" max="4116" width="10.42578125" style="788" bestFit="1" customWidth="1"/>
    <col min="4117" max="4352" width="11.42578125" style="788"/>
    <col min="4353" max="4353" width="3.42578125" style="788" customWidth="1"/>
    <col min="4354" max="4354" width="9.42578125" style="788" bestFit="1" customWidth="1"/>
    <col min="4355" max="4355" width="3.42578125" style="788" customWidth="1"/>
    <col min="4356" max="4356" width="9.42578125" style="788" customWidth="1"/>
    <col min="4357" max="4357" width="1.42578125" style="788" customWidth="1"/>
    <col min="4358" max="4358" width="11.140625" style="788" customWidth="1"/>
    <col min="4359" max="4359" width="2" style="788" customWidth="1"/>
    <col min="4360" max="4360" width="11" style="788" customWidth="1"/>
    <col min="4361" max="4361" width="1.85546875" style="788" customWidth="1"/>
    <col min="4362" max="4362" width="10.42578125" style="788" bestFit="1" customWidth="1"/>
    <col min="4363" max="4363" width="1.42578125" style="788" customWidth="1"/>
    <col min="4364" max="4364" width="8.42578125" style="788" customWidth="1"/>
    <col min="4365" max="4365" width="1.42578125" style="788" customWidth="1"/>
    <col min="4366" max="4366" width="8.42578125" style="788" customWidth="1"/>
    <col min="4367" max="4367" width="1.42578125" style="788" customWidth="1"/>
    <col min="4368" max="4368" width="10.42578125" style="788" bestFit="1" customWidth="1"/>
    <col min="4369" max="4369" width="1.42578125" style="788" customWidth="1"/>
    <col min="4370" max="4370" width="10.42578125" style="788" customWidth="1"/>
    <col min="4371" max="4371" width="1.42578125" style="788" customWidth="1"/>
    <col min="4372" max="4372" width="10.42578125" style="788" bestFit="1" customWidth="1"/>
    <col min="4373" max="4608" width="11.42578125" style="788"/>
    <col min="4609" max="4609" width="3.42578125" style="788" customWidth="1"/>
    <col min="4610" max="4610" width="9.42578125" style="788" bestFit="1" customWidth="1"/>
    <col min="4611" max="4611" width="3.42578125" style="788" customWidth="1"/>
    <col min="4612" max="4612" width="9.42578125" style="788" customWidth="1"/>
    <col min="4613" max="4613" width="1.42578125" style="788" customWidth="1"/>
    <col min="4614" max="4614" width="11.140625" style="788" customWidth="1"/>
    <col min="4615" max="4615" width="2" style="788" customWidth="1"/>
    <col min="4616" max="4616" width="11" style="788" customWidth="1"/>
    <col min="4617" max="4617" width="1.85546875" style="788" customWidth="1"/>
    <col min="4618" max="4618" width="10.42578125" style="788" bestFit="1" customWidth="1"/>
    <col min="4619" max="4619" width="1.42578125" style="788" customWidth="1"/>
    <col min="4620" max="4620" width="8.42578125" style="788" customWidth="1"/>
    <col min="4621" max="4621" width="1.42578125" style="788" customWidth="1"/>
    <col min="4622" max="4622" width="8.42578125" style="788" customWidth="1"/>
    <col min="4623" max="4623" width="1.42578125" style="788" customWidth="1"/>
    <col min="4624" max="4624" width="10.42578125" style="788" bestFit="1" customWidth="1"/>
    <col min="4625" max="4625" width="1.42578125" style="788" customWidth="1"/>
    <col min="4626" max="4626" width="10.42578125" style="788" customWidth="1"/>
    <col min="4627" max="4627" width="1.42578125" style="788" customWidth="1"/>
    <col min="4628" max="4628" width="10.42578125" style="788" bestFit="1" customWidth="1"/>
    <col min="4629" max="4864" width="11.42578125" style="788"/>
    <col min="4865" max="4865" width="3.42578125" style="788" customWidth="1"/>
    <col min="4866" max="4866" width="9.42578125" style="788" bestFit="1" customWidth="1"/>
    <col min="4867" max="4867" width="3.42578125" style="788" customWidth="1"/>
    <col min="4868" max="4868" width="9.42578125" style="788" customWidth="1"/>
    <col min="4869" max="4869" width="1.42578125" style="788" customWidth="1"/>
    <col min="4870" max="4870" width="11.140625" style="788" customWidth="1"/>
    <col min="4871" max="4871" width="2" style="788" customWidth="1"/>
    <col min="4872" max="4872" width="11" style="788" customWidth="1"/>
    <col min="4873" max="4873" width="1.85546875" style="788" customWidth="1"/>
    <col min="4874" max="4874" width="10.42578125" style="788" bestFit="1" customWidth="1"/>
    <col min="4875" max="4875" width="1.42578125" style="788" customWidth="1"/>
    <col min="4876" max="4876" width="8.42578125" style="788" customWidth="1"/>
    <col min="4877" max="4877" width="1.42578125" style="788" customWidth="1"/>
    <col min="4878" max="4878" width="8.42578125" style="788" customWidth="1"/>
    <col min="4879" max="4879" width="1.42578125" style="788" customWidth="1"/>
    <col min="4880" max="4880" width="10.42578125" style="788" bestFit="1" customWidth="1"/>
    <col min="4881" max="4881" width="1.42578125" style="788" customWidth="1"/>
    <col min="4882" max="4882" width="10.42578125" style="788" customWidth="1"/>
    <col min="4883" max="4883" width="1.42578125" style="788" customWidth="1"/>
    <col min="4884" max="4884" width="10.42578125" style="788" bestFit="1" customWidth="1"/>
    <col min="4885" max="5120" width="11.42578125" style="788"/>
    <col min="5121" max="5121" width="3.42578125" style="788" customWidth="1"/>
    <col min="5122" max="5122" width="9.42578125" style="788" bestFit="1" customWidth="1"/>
    <col min="5123" max="5123" width="3.42578125" style="788" customWidth="1"/>
    <col min="5124" max="5124" width="9.42578125" style="788" customWidth="1"/>
    <col min="5125" max="5125" width="1.42578125" style="788" customWidth="1"/>
    <col min="5126" max="5126" width="11.140625" style="788" customWidth="1"/>
    <col min="5127" max="5127" width="2" style="788" customWidth="1"/>
    <col min="5128" max="5128" width="11" style="788" customWidth="1"/>
    <col min="5129" max="5129" width="1.85546875" style="788" customWidth="1"/>
    <col min="5130" max="5130" width="10.42578125" style="788" bestFit="1" customWidth="1"/>
    <col min="5131" max="5131" width="1.42578125" style="788" customWidth="1"/>
    <col min="5132" max="5132" width="8.42578125" style="788" customWidth="1"/>
    <col min="5133" max="5133" width="1.42578125" style="788" customWidth="1"/>
    <col min="5134" max="5134" width="8.42578125" style="788" customWidth="1"/>
    <col min="5135" max="5135" width="1.42578125" style="788" customWidth="1"/>
    <col min="5136" max="5136" width="10.42578125" style="788" bestFit="1" customWidth="1"/>
    <col min="5137" max="5137" width="1.42578125" style="788" customWidth="1"/>
    <col min="5138" max="5138" width="10.42578125" style="788" customWidth="1"/>
    <col min="5139" max="5139" width="1.42578125" style="788" customWidth="1"/>
    <col min="5140" max="5140" width="10.42578125" style="788" bestFit="1" customWidth="1"/>
    <col min="5141" max="5376" width="11.42578125" style="788"/>
    <col min="5377" max="5377" width="3.42578125" style="788" customWidth="1"/>
    <col min="5378" max="5378" width="9.42578125" style="788" bestFit="1" customWidth="1"/>
    <col min="5379" max="5379" width="3.42578125" style="788" customWidth="1"/>
    <col min="5380" max="5380" width="9.42578125" style="788" customWidth="1"/>
    <col min="5381" max="5381" width="1.42578125" style="788" customWidth="1"/>
    <col min="5382" max="5382" width="11.140625" style="788" customWidth="1"/>
    <col min="5383" max="5383" width="2" style="788" customWidth="1"/>
    <col min="5384" max="5384" width="11" style="788" customWidth="1"/>
    <col min="5385" max="5385" width="1.85546875" style="788" customWidth="1"/>
    <col min="5386" max="5386" width="10.42578125" style="788" bestFit="1" customWidth="1"/>
    <col min="5387" max="5387" width="1.42578125" style="788" customWidth="1"/>
    <col min="5388" max="5388" width="8.42578125" style="788" customWidth="1"/>
    <col min="5389" max="5389" width="1.42578125" style="788" customWidth="1"/>
    <col min="5390" max="5390" width="8.42578125" style="788" customWidth="1"/>
    <col min="5391" max="5391" width="1.42578125" style="788" customWidth="1"/>
    <col min="5392" max="5392" width="10.42578125" style="788" bestFit="1" customWidth="1"/>
    <col min="5393" max="5393" width="1.42578125" style="788" customWidth="1"/>
    <col min="5394" max="5394" width="10.42578125" style="788" customWidth="1"/>
    <col min="5395" max="5395" width="1.42578125" style="788" customWidth="1"/>
    <col min="5396" max="5396" width="10.42578125" style="788" bestFit="1" customWidth="1"/>
    <col min="5397" max="5632" width="11.42578125" style="788"/>
    <col min="5633" max="5633" width="3.42578125" style="788" customWidth="1"/>
    <col min="5634" max="5634" width="9.42578125" style="788" bestFit="1" customWidth="1"/>
    <col min="5635" max="5635" width="3.42578125" style="788" customWidth="1"/>
    <col min="5636" max="5636" width="9.42578125" style="788" customWidth="1"/>
    <col min="5637" max="5637" width="1.42578125" style="788" customWidth="1"/>
    <col min="5638" max="5638" width="11.140625" style="788" customWidth="1"/>
    <col min="5639" max="5639" width="2" style="788" customWidth="1"/>
    <col min="5640" max="5640" width="11" style="788" customWidth="1"/>
    <col min="5641" max="5641" width="1.85546875" style="788" customWidth="1"/>
    <col min="5642" max="5642" width="10.42578125" style="788" bestFit="1" customWidth="1"/>
    <col min="5643" max="5643" width="1.42578125" style="788" customWidth="1"/>
    <col min="5644" max="5644" width="8.42578125" style="788" customWidth="1"/>
    <col min="5645" max="5645" width="1.42578125" style="788" customWidth="1"/>
    <col min="5646" max="5646" width="8.42578125" style="788" customWidth="1"/>
    <col min="5647" max="5647" width="1.42578125" style="788" customWidth="1"/>
    <col min="5648" max="5648" width="10.42578125" style="788" bestFit="1" customWidth="1"/>
    <col min="5649" max="5649" width="1.42578125" style="788" customWidth="1"/>
    <col min="5650" max="5650" width="10.42578125" style="788" customWidth="1"/>
    <col min="5651" max="5651" width="1.42578125" style="788" customWidth="1"/>
    <col min="5652" max="5652" width="10.42578125" style="788" bestFit="1" customWidth="1"/>
    <col min="5653" max="5888" width="11.42578125" style="788"/>
    <col min="5889" max="5889" width="3.42578125" style="788" customWidth="1"/>
    <col min="5890" max="5890" width="9.42578125" style="788" bestFit="1" customWidth="1"/>
    <col min="5891" max="5891" width="3.42578125" style="788" customWidth="1"/>
    <col min="5892" max="5892" width="9.42578125" style="788" customWidth="1"/>
    <col min="5893" max="5893" width="1.42578125" style="788" customWidth="1"/>
    <col min="5894" max="5894" width="11.140625" style="788" customWidth="1"/>
    <col min="5895" max="5895" width="2" style="788" customWidth="1"/>
    <col min="5896" max="5896" width="11" style="788" customWidth="1"/>
    <col min="5897" max="5897" width="1.85546875" style="788" customWidth="1"/>
    <col min="5898" max="5898" width="10.42578125" style="788" bestFit="1" customWidth="1"/>
    <col min="5899" max="5899" width="1.42578125" style="788" customWidth="1"/>
    <col min="5900" max="5900" width="8.42578125" style="788" customWidth="1"/>
    <col min="5901" max="5901" width="1.42578125" style="788" customWidth="1"/>
    <col min="5902" max="5902" width="8.42578125" style="788" customWidth="1"/>
    <col min="5903" max="5903" width="1.42578125" style="788" customWidth="1"/>
    <col min="5904" max="5904" width="10.42578125" style="788" bestFit="1" customWidth="1"/>
    <col min="5905" max="5905" width="1.42578125" style="788" customWidth="1"/>
    <col min="5906" max="5906" width="10.42578125" style="788" customWidth="1"/>
    <col min="5907" max="5907" width="1.42578125" style="788" customWidth="1"/>
    <col min="5908" max="5908" width="10.42578125" style="788" bestFit="1" customWidth="1"/>
    <col min="5909" max="6144" width="11.42578125" style="788"/>
    <col min="6145" max="6145" width="3.42578125" style="788" customWidth="1"/>
    <col min="6146" max="6146" width="9.42578125" style="788" bestFit="1" customWidth="1"/>
    <col min="6147" max="6147" width="3.42578125" style="788" customWidth="1"/>
    <col min="6148" max="6148" width="9.42578125" style="788" customWidth="1"/>
    <col min="6149" max="6149" width="1.42578125" style="788" customWidth="1"/>
    <col min="6150" max="6150" width="11.140625" style="788" customWidth="1"/>
    <col min="6151" max="6151" width="2" style="788" customWidth="1"/>
    <col min="6152" max="6152" width="11" style="788" customWidth="1"/>
    <col min="6153" max="6153" width="1.85546875" style="788" customWidth="1"/>
    <col min="6154" max="6154" width="10.42578125" style="788" bestFit="1" customWidth="1"/>
    <col min="6155" max="6155" width="1.42578125" style="788" customWidth="1"/>
    <col min="6156" max="6156" width="8.42578125" style="788" customWidth="1"/>
    <col min="6157" max="6157" width="1.42578125" style="788" customWidth="1"/>
    <col min="6158" max="6158" width="8.42578125" style="788" customWidth="1"/>
    <col min="6159" max="6159" width="1.42578125" style="788" customWidth="1"/>
    <col min="6160" max="6160" width="10.42578125" style="788" bestFit="1" customWidth="1"/>
    <col min="6161" max="6161" width="1.42578125" style="788" customWidth="1"/>
    <col min="6162" max="6162" width="10.42578125" style="788" customWidth="1"/>
    <col min="6163" max="6163" width="1.42578125" style="788" customWidth="1"/>
    <col min="6164" max="6164" width="10.42578125" style="788" bestFit="1" customWidth="1"/>
    <col min="6165" max="6400" width="11.42578125" style="788"/>
    <col min="6401" max="6401" width="3.42578125" style="788" customWidth="1"/>
    <col min="6402" max="6402" width="9.42578125" style="788" bestFit="1" customWidth="1"/>
    <col min="6403" max="6403" width="3.42578125" style="788" customWidth="1"/>
    <col min="6404" max="6404" width="9.42578125" style="788" customWidth="1"/>
    <col min="6405" max="6405" width="1.42578125" style="788" customWidth="1"/>
    <col min="6406" max="6406" width="11.140625" style="788" customWidth="1"/>
    <col min="6407" max="6407" width="2" style="788" customWidth="1"/>
    <col min="6408" max="6408" width="11" style="788" customWidth="1"/>
    <col min="6409" max="6409" width="1.85546875" style="788" customWidth="1"/>
    <col min="6410" max="6410" width="10.42578125" style="788" bestFit="1" customWidth="1"/>
    <col min="6411" max="6411" width="1.42578125" style="788" customWidth="1"/>
    <col min="6412" max="6412" width="8.42578125" style="788" customWidth="1"/>
    <col min="6413" max="6413" width="1.42578125" style="788" customWidth="1"/>
    <col min="6414" max="6414" width="8.42578125" style="788" customWidth="1"/>
    <col min="6415" max="6415" width="1.42578125" style="788" customWidth="1"/>
    <col min="6416" max="6416" width="10.42578125" style="788" bestFit="1" customWidth="1"/>
    <col min="6417" max="6417" width="1.42578125" style="788" customWidth="1"/>
    <col min="6418" max="6418" width="10.42578125" style="788" customWidth="1"/>
    <col min="6419" max="6419" width="1.42578125" style="788" customWidth="1"/>
    <col min="6420" max="6420" width="10.42578125" style="788" bestFit="1" customWidth="1"/>
    <col min="6421" max="6656" width="11.42578125" style="788"/>
    <col min="6657" max="6657" width="3.42578125" style="788" customWidth="1"/>
    <col min="6658" max="6658" width="9.42578125" style="788" bestFit="1" customWidth="1"/>
    <col min="6659" max="6659" width="3.42578125" style="788" customWidth="1"/>
    <col min="6660" max="6660" width="9.42578125" style="788" customWidth="1"/>
    <col min="6661" max="6661" width="1.42578125" style="788" customWidth="1"/>
    <col min="6662" max="6662" width="11.140625" style="788" customWidth="1"/>
    <col min="6663" max="6663" width="2" style="788" customWidth="1"/>
    <col min="6664" max="6664" width="11" style="788" customWidth="1"/>
    <col min="6665" max="6665" width="1.85546875" style="788" customWidth="1"/>
    <col min="6666" max="6666" width="10.42578125" style="788" bestFit="1" customWidth="1"/>
    <col min="6667" max="6667" width="1.42578125" style="788" customWidth="1"/>
    <col min="6668" max="6668" width="8.42578125" style="788" customWidth="1"/>
    <col min="6669" max="6669" width="1.42578125" style="788" customWidth="1"/>
    <col min="6670" max="6670" width="8.42578125" style="788" customWidth="1"/>
    <col min="6671" max="6671" width="1.42578125" style="788" customWidth="1"/>
    <col min="6672" max="6672" width="10.42578125" style="788" bestFit="1" customWidth="1"/>
    <col min="6673" max="6673" width="1.42578125" style="788" customWidth="1"/>
    <col min="6674" max="6674" width="10.42578125" style="788" customWidth="1"/>
    <col min="6675" max="6675" width="1.42578125" style="788" customWidth="1"/>
    <col min="6676" max="6676" width="10.42578125" style="788" bestFit="1" customWidth="1"/>
    <col min="6677" max="6912" width="11.42578125" style="788"/>
    <col min="6913" max="6913" width="3.42578125" style="788" customWidth="1"/>
    <col min="6914" max="6914" width="9.42578125" style="788" bestFit="1" customWidth="1"/>
    <col min="6915" max="6915" width="3.42578125" style="788" customWidth="1"/>
    <col min="6916" max="6916" width="9.42578125" style="788" customWidth="1"/>
    <col min="6917" max="6917" width="1.42578125" style="788" customWidth="1"/>
    <col min="6918" max="6918" width="11.140625" style="788" customWidth="1"/>
    <col min="6919" max="6919" width="2" style="788" customWidth="1"/>
    <col min="6920" max="6920" width="11" style="788" customWidth="1"/>
    <col min="6921" max="6921" width="1.85546875" style="788" customWidth="1"/>
    <col min="6922" max="6922" width="10.42578125" style="788" bestFit="1" customWidth="1"/>
    <col min="6923" max="6923" width="1.42578125" style="788" customWidth="1"/>
    <col min="6924" max="6924" width="8.42578125" style="788" customWidth="1"/>
    <col min="6925" max="6925" width="1.42578125" style="788" customWidth="1"/>
    <col min="6926" max="6926" width="8.42578125" style="788" customWidth="1"/>
    <col min="6927" max="6927" width="1.42578125" style="788" customWidth="1"/>
    <col min="6928" max="6928" width="10.42578125" style="788" bestFit="1" customWidth="1"/>
    <col min="6929" max="6929" width="1.42578125" style="788" customWidth="1"/>
    <col min="6930" max="6930" width="10.42578125" style="788" customWidth="1"/>
    <col min="6931" max="6931" width="1.42578125" style="788" customWidth="1"/>
    <col min="6932" max="6932" width="10.42578125" style="788" bestFit="1" customWidth="1"/>
    <col min="6933" max="7168" width="11.42578125" style="788"/>
    <col min="7169" max="7169" width="3.42578125" style="788" customWidth="1"/>
    <col min="7170" max="7170" width="9.42578125" style="788" bestFit="1" customWidth="1"/>
    <col min="7171" max="7171" width="3.42578125" style="788" customWidth="1"/>
    <col min="7172" max="7172" width="9.42578125" style="788" customWidth="1"/>
    <col min="7173" max="7173" width="1.42578125" style="788" customWidth="1"/>
    <col min="7174" max="7174" width="11.140625" style="788" customWidth="1"/>
    <col min="7175" max="7175" width="2" style="788" customWidth="1"/>
    <col min="7176" max="7176" width="11" style="788" customWidth="1"/>
    <col min="7177" max="7177" width="1.85546875" style="788" customWidth="1"/>
    <col min="7178" max="7178" width="10.42578125" style="788" bestFit="1" customWidth="1"/>
    <col min="7179" max="7179" width="1.42578125" style="788" customWidth="1"/>
    <col min="7180" max="7180" width="8.42578125" style="788" customWidth="1"/>
    <col min="7181" max="7181" width="1.42578125" style="788" customWidth="1"/>
    <col min="7182" max="7182" width="8.42578125" style="788" customWidth="1"/>
    <col min="7183" max="7183" width="1.42578125" style="788" customWidth="1"/>
    <col min="7184" max="7184" width="10.42578125" style="788" bestFit="1" customWidth="1"/>
    <col min="7185" max="7185" width="1.42578125" style="788" customWidth="1"/>
    <col min="7186" max="7186" width="10.42578125" style="788" customWidth="1"/>
    <col min="7187" max="7187" width="1.42578125" style="788" customWidth="1"/>
    <col min="7188" max="7188" width="10.42578125" style="788" bestFit="1" customWidth="1"/>
    <col min="7189" max="7424" width="11.42578125" style="788"/>
    <col min="7425" max="7425" width="3.42578125" style="788" customWidth="1"/>
    <col min="7426" max="7426" width="9.42578125" style="788" bestFit="1" customWidth="1"/>
    <col min="7427" max="7427" width="3.42578125" style="788" customWidth="1"/>
    <col min="7428" max="7428" width="9.42578125" style="788" customWidth="1"/>
    <col min="7429" max="7429" width="1.42578125" style="788" customWidth="1"/>
    <col min="7430" max="7430" width="11.140625" style="788" customWidth="1"/>
    <col min="7431" max="7431" width="2" style="788" customWidth="1"/>
    <col min="7432" max="7432" width="11" style="788" customWidth="1"/>
    <col min="7433" max="7433" width="1.85546875" style="788" customWidth="1"/>
    <col min="7434" max="7434" width="10.42578125" style="788" bestFit="1" customWidth="1"/>
    <col min="7435" max="7435" width="1.42578125" style="788" customWidth="1"/>
    <col min="7436" max="7436" width="8.42578125" style="788" customWidth="1"/>
    <col min="7437" max="7437" width="1.42578125" style="788" customWidth="1"/>
    <col min="7438" max="7438" width="8.42578125" style="788" customWidth="1"/>
    <col min="7439" max="7439" width="1.42578125" style="788" customWidth="1"/>
    <col min="7440" max="7440" width="10.42578125" style="788" bestFit="1" customWidth="1"/>
    <col min="7441" max="7441" width="1.42578125" style="788" customWidth="1"/>
    <col min="7442" max="7442" width="10.42578125" style="788" customWidth="1"/>
    <col min="7443" max="7443" width="1.42578125" style="788" customWidth="1"/>
    <col min="7444" max="7444" width="10.42578125" style="788" bestFit="1" customWidth="1"/>
    <col min="7445" max="7680" width="11.42578125" style="788"/>
    <col min="7681" max="7681" width="3.42578125" style="788" customWidth="1"/>
    <col min="7682" max="7682" width="9.42578125" style="788" bestFit="1" customWidth="1"/>
    <col min="7683" max="7683" width="3.42578125" style="788" customWidth="1"/>
    <col min="7684" max="7684" width="9.42578125" style="788" customWidth="1"/>
    <col min="7685" max="7685" width="1.42578125" style="788" customWidth="1"/>
    <col min="7686" max="7686" width="11.140625" style="788" customWidth="1"/>
    <col min="7687" max="7687" width="2" style="788" customWidth="1"/>
    <col min="7688" max="7688" width="11" style="788" customWidth="1"/>
    <col min="7689" max="7689" width="1.85546875" style="788" customWidth="1"/>
    <col min="7690" max="7690" width="10.42578125" style="788" bestFit="1" customWidth="1"/>
    <col min="7691" max="7691" width="1.42578125" style="788" customWidth="1"/>
    <col min="7692" max="7692" width="8.42578125" style="788" customWidth="1"/>
    <col min="7693" max="7693" width="1.42578125" style="788" customWidth="1"/>
    <col min="7694" max="7694" width="8.42578125" style="788" customWidth="1"/>
    <col min="7695" max="7695" width="1.42578125" style="788" customWidth="1"/>
    <col min="7696" max="7696" width="10.42578125" style="788" bestFit="1" customWidth="1"/>
    <col min="7697" max="7697" width="1.42578125" style="788" customWidth="1"/>
    <col min="7698" max="7698" width="10.42578125" style="788" customWidth="1"/>
    <col min="7699" max="7699" width="1.42578125" style="788" customWidth="1"/>
    <col min="7700" max="7700" width="10.42578125" style="788" bestFit="1" customWidth="1"/>
    <col min="7701" max="7936" width="11.42578125" style="788"/>
    <col min="7937" max="7937" width="3.42578125" style="788" customWidth="1"/>
    <col min="7938" max="7938" width="9.42578125" style="788" bestFit="1" customWidth="1"/>
    <col min="7939" max="7939" width="3.42578125" style="788" customWidth="1"/>
    <col min="7940" max="7940" width="9.42578125" style="788" customWidth="1"/>
    <col min="7941" max="7941" width="1.42578125" style="788" customWidth="1"/>
    <col min="7942" max="7942" width="11.140625" style="788" customWidth="1"/>
    <col min="7943" max="7943" width="2" style="788" customWidth="1"/>
    <col min="7944" max="7944" width="11" style="788" customWidth="1"/>
    <col min="7945" max="7945" width="1.85546875" style="788" customWidth="1"/>
    <col min="7946" max="7946" width="10.42578125" style="788" bestFit="1" customWidth="1"/>
    <col min="7947" max="7947" width="1.42578125" style="788" customWidth="1"/>
    <col min="7948" max="7948" width="8.42578125" style="788" customWidth="1"/>
    <col min="7949" max="7949" width="1.42578125" style="788" customWidth="1"/>
    <col min="7950" max="7950" width="8.42578125" style="788" customWidth="1"/>
    <col min="7951" max="7951" width="1.42578125" style="788" customWidth="1"/>
    <col min="7952" max="7952" width="10.42578125" style="788" bestFit="1" customWidth="1"/>
    <col min="7953" max="7953" width="1.42578125" style="788" customWidth="1"/>
    <col min="7954" max="7954" width="10.42578125" style="788" customWidth="1"/>
    <col min="7955" max="7955" width="1.42578125" style="788" customWidth="1"/>
    <col min="7956" max="7956" width="10.42578125" style="788" bestFit="1" customWidth="1"/>
    <col min="7957" max="8192" width="11.42578125" style="788"/>
    <col min="8193" max="8193" width="3.42578125" style="788" customWidth="1"/>
    <col min="8194" max="8194" width="9.42578125" style="788" bestFit="1" customWidth="1"/>
    <col min="8195" max="8195" width="3.42578125" style="788" customWidth="1"/>
    <col min="8196" max="8196" width="9.42578125" style="788" customWidth="1"/>
    <col min="8197" max="8197" width="1.42578125" style="788" customWidth="1"/>
    <col min="8198" max="8198" width="11.140625" style="788" customWidth="1"/>
    <col min="8199" max="8199" width="2" style="788" customWidth="1"/>
    <col min="8200" max="8200" width="11" style="788" customWidth="1"/>
    <col min="8201" max="8201" width="1.85546875" style="788" customWidth="1"/>
    <col min="8202" max="8202" width="10.42578125" style="788" bestFit="1" customWidth="1"/>
    <col min="8203" max="8203" width="1.42578125" style="788" customWidth="1"/>
    <col min="8204" max="8204" width="8.42578125" style="788" customWidth="1"/>
    <col min="8205" max="8205" width="1.42578125" style="788" customWidth="1"/>
    <col min="8206" max="8206" width="8.42578125" style="788" customWidth="1"/>
    <col min="8207" max="8207" width="1.42578125" style="788" customWidth="1"/>
    <col min="8208" max="8208" width="10.42578125" style="788" bestFit="1" customWidth="1"/>
    <col min="8209" max="8209" width="1.42578125" style="788" customWidth="1"/>
    <col min="8210" max="8210" width="10.42578125" style="788" customWidth="1"/>
    <col min="8211" max="8211" width="1.42578125" style="788" customWidth="1"/>
    <col min="8212" max="8212" width="10.42578125" style="788" bestFit="1" customWidth="1"/>
    <col min="8213" max="8448" width="11.42578125" style="788"/>
    <col min="8449" max="8449" width="3.42578125" style="788" customWidth="1"/>
    <col min="8450" max="8450" width="9.42578125" style="788" bestFit="1" customWidth="1"/>
    <col min="8451" max="8451" width="3.42578125" style="788" customWidth="1"/>
    <col min="8452" max="8452" width="9.42578125" style="788" customWidth="1"/>
    <col min="8453" max="8453" width="1.42578125" style="788" customWidth="1"/>
    <col min="8454" max="8454" width="11.140625" style="788" customWidth="1"/>
    <col min="8455" max="8455" width="2" style="788" customWidth="1"/>
    <col min="8456" max="8456" width="11" style="788" customWidth="1"/>
    <col min="8457" max="8457" width="1.85546875" style="788" customWidth="1"/>
    <col min="8458" max="8458" width="10.42578125" style="788" bestFit="1" customWidth="1"/>
    <col min="8459" max="8459" width="1.42578125" style="788" customWidth="1"/>
    <col min="8460" max="8460" width="8.42578125" style="788" customWidth="1"/>
    <col min="8461" max="8461" width="1.42578125" style="788" customWidth="1"/>
    <col min="8462" max="8462" width="8.42578125" style="788" customWidth="1"/>
    <col min="8463" max="8463" width="1.42578125" style="788" customWidth="1"/>
    <col min="8464" max="8464" width="10.42578125" style="788" bestFit="1" customWidth="1"/>
    <col min="8465" max="8465" width="1.42578125" style="788" customWidth="1"/>
    <col min="8466" max="8466" width="10.42578125" style="788" customWidth="1"/>
    <col min="8467" max="8467" width="1.42578125" style="788" customWidth="1"/>
    <col min="8468" max="8468" width="10.42578125" style="788" bestFit="1" customWidth="1"/>
    <col min="8469" max="8704" width="11.42578125" style="788"/>
    <col min="8705" max="8705" width="3.42578125" style="788" customWidth="1"/>
    <col min="8706" max="8706" width="9.42578125" style="788" bestFit="1" customWidth="1"/>
    <col min="8707" max="8707" width="3.42578125" style="788" customWidth="1"/>
    <col min="8708" max="8708" width="9.42578125" style="788" customWidth="1"/>
    <col min="8709" max="8709" width="1.42578125" style="788" customWidth="1"/>
    <col min="8710" max="8710" width="11.140625" style="788" customWidth="1"/>
    <col min="8711" max="8711" width="2" style="788" customWidth="1"/>
    <col min="8712" max="8712" width="11" style="788" customWidth="1"/>
    <col min="8713" max="8713" width="1.85546875" style="788" customWidth="1"/>
    <col min="8714" max="8714" width="10.42578125" style="788" bestFit="1" customWidth="1"/>
    <col min="8715" max="8715" width="1.42578125" style="788" customWidth="1"/>
    <col min="8716" max="8716" width="8.42578125" style="788" customWidth="1"/>
    <col min="8717" max="8717" width="1.42578125" style="788" customWidth="1"/>
    <col min="8718" max="8718" width="8.42578125" style="788" customWidth="1"/>
    <col min="8719" max="8719" width="1.42578125" style="788" customWidth="1"/>
    <col min="8720" max="8720" width="10.42578125" style="788" bestFit="1" customWidth="1"/>
    <col min="8721" max="8721" width="1.42578125" style="788" customWidth="1"/>
    <col min="8722" max="8722" width="10.42578125" style="788" customWidth="1"/>
    <col min="8723" max="8723" width="1.42578125" style="788" customWidth="1"/>
    <col min="8724" max="8724" width="10.42578125" style="788" bestFit="1" customWidth="1"/>
    <col min="8725" max="8960" width="11.42578125" style="788"/>
    <col min="8961" max="8961" width="3.42578125" style="788" customWidth="1"/>
    <col min="8962" max="8962" width="9.42578125" style="788" bestFit="1" customWidth="1"/>
    <col min="8963" max="8963" width="3.42578125" style="788" customWidth="1"/>
    <col min="8964" max="8964" width="9.42578125" style="788" customWidth="1"/>
    <col min="8965" max="8965" width="1.42578125" style="788" customWidth="1"/>
    <col min="8966" max="8966" width="11.140625" style="788" customWidth="1"/>
    <col min="8967" max="8967" width="2" style="788" customWidth="1"/>
    <col min="8968" max="8968" width="11" style="788" customWidth="1"/>
    <col min="8969" max="8969" width="1.85546875" style="788" customWidth="1"/>
    <col min="8970" max="8970" width="10.42578125" style="788" bestFit="1" customWidth="1"/>
    <col min="8971" max="8971" width="1.42578125" style="788" customWidth="1"/>
    <col min="8972" max="8972" width="8.42578125" style="788" customWidth="1"/>
    <col min="8973" max="8973" width="1.42578125" style="788" customWidth="1"/>
    <col min="8974" max="8974" width="8.42578125" style="788" customWidth="1"/>
    <col min="8975" max="8975" width="1.42578125" style="788" customWidth="1"/>
    <col min="8976" max="8976" width="10.42578125" style="788" bestFit="1" customWidth="1"/>
    <col min="8977" max="8977" width="1.42578125" style="788" customWidth="1"/>
    <col min="8978" max="8978" width="10.42578125" style="788" customWidth="1"/>
    <col min="8979" max="8979" width="1.42578125" style="788" customWidth="1"/>
    <col min="8980" max="8980" width="10.42578125" style="788" bestFit="1" customWidth="1"/>
    <col min="8981" max="9216" width="11.42578125" style="788"/>
    <col min="9217" max="9217" width="3.42578125" style="788" customWidth="1"/>
    <col min="9218" max="9218" width="9.42578125" style="788" bestFit="1" customWidth="1"/>
    <col min="9219" max="9219" width="3.42578125" style="788" customWidth="1"/>
    <col min="9220" max="9220" width="9.42578125" style="788" customWidth="1"/>
    <col min="9221" max="9221" width="1.42578125" style="788" customWidth="1"/>
    <col min="9222" max="9222" width="11.140625" style="788" customWidth="1"/>
    <col min="9223" max="9223" width="2" style="788" customWidth="1"/>
    <col min="9224" max="9224" width="11" style="788" customWidth="1"/>
    <col min="9225" max="9225" width="1.85546875" style="788" customWidth="1"/>
    <col min="9226" max="9226" width="10.42578125" style="788" bestFit="1" customWidth="1"/>
    <col min="9227" max="9227" width="1.42578125" style="788" customWidth="1"/>
    <col min="9228" max="9228" width="8.42578125" style="788" customWidth="1"/>
    <col min="9229" max="9229" width="1.42578125" style="788" customWidth="1"/>
    <col min="9230" max="9230" width="8.42578125" style="788" customWidth="1"/>
    <col min="9231" max="9231" width="1.42578125" style="788" customWidth="1"/>
    <col min="9232" max="9232" width="10.42578125" style="788" bestFit="1" customWidth="1"/>
    <col min="9233" max="9233" width="1.42578125" style="788" customWidth="1"/>
    <col min="9234" max="9234" width="10.42578125" style="788" customWidth="1"/>
    <col min="9235" max="9235" width="1.42578125" style="788" customWidth="1"/>
    <col min="9236" max="9236" width="10.42578125" style="788" bestFit="1" customWidth="1"/>
    <col min="9237" max="9472" width="11.42578125" style="788"/>
    <col min="9473" max="9473" width="3.42578125" style="788" customWidth="1"/>
    <col min="9474" max="9474" width="9.42578125" style="788" bestFit="1" customWidth="1"/>
    <col min="9475" max="9475" width="3.42578125" style="788" customWidth="1"/>
    <col min="9476" max="9476" width="9.42578125" style="788" customWidth="1"/>
    <col min="9477" max="9477" width="1.42578125" style="788" customWidth="1"/>
    <col min="9478" max="9478" width="11.140625" style="788" customWidth="1"/>
    <col min="9479" max="9479" width="2" style="788" customWidth="1"/>
    <col min="9480" max="9480" width="11" style="788" customWidth="1"/>
    <col min="9481" max="9481" width="1.85546875" style="788" customWidth="1"/>
    <col min="9482" max="9482" width="10.42578125" style="788" bestFit="1" customWidth="1"/>
    <col min="9483" max="9483" width="1.42578125" style="788" customWidth="1"/>
    <col min="9484" max="9484" width="8.42578125" style="788" customWidth="1"/>
    <col min="9485" max="9485" width="1.42578125" style="788" customWidth="1"/>
    <col min="9486" max="9486" width="8.42578125" style="788" customWidth="1"/>
    <col min="9487" max="9487" width="1.42578125" style="788" customWidth="1"/>
    <col min="9488" max="9488" width="10.42578125" style="788" bestFit="1" customWidth="1"/>
    <col min="9489" max="9489" width="1.42578125" style="788" customWidth="1"/>
    <col min="9490" max="9490" width="10.42578125" style="788" customWidth="1"/>
    <col min="9491" max="9491" width="1.42578125" style="788" customWidth="1"/>
    <col min="9492" max="9492" width="10.42578125" style="788" bestFit="1" customWidth="1"/>
    <col min="9493" max="9728" width="11.42578125" style="788"/>
    <col min="9729" max="9729" width="3.42578125" style="788" customWidth="1"/>
    <col min="9730" max="9730" width="9.42578125" style="788" bestFit="1" customWidth="1"/>
    <col min="9731" max="9731" width="3.42578125" style="788" customWidth="1"/>
    <col min="9732" max="9732" width="9.42578125" style="788" customWidth="1"/>
    <col min="9733" max="9733" width="1.42578125" style="788" customWidth="1"/>
    <col min="9734" max="9734" width="11.140625" style="788" customWidth="1"/>
    <col min="9735" max="9735" width="2" style="788" customWidth="1"/>
    <col min="9736" max="9736" width="11" style="788" customWidth="1"/>
    <col min="9737" max="9737" width="1.85546875" style="788" customWidth="1"/>
    <col min="9738" max="9738" width="10.42578125" style="788" bestFit="1" customWidth="1"/>
    <col min="9739" max="9739" width="1.42578125" style="788" customWidth="1"/>
    <col min="9740" max="9740" width="8.42578125" style="788" customWidth="1"/>
    <col min="9741" max="9741" width="1.42578125" style="788" customWidth="1"/>
    <col min="9742" max="9742" width="8.42578125" style="788" customWidth="1"/>
    <col min="9743" max="9743" width="1.42578125" style="788" customWidth="1"/>
    <col min="9744" max="9744" width="10.42578125" style="788" bestFit="1" customWidth="1"/>
    <col min="9745" max="9745" width="1.42578125" style="788" customWidth="1"/>
    <col min="9746" max="9746" width="10.42578125" style="788" customWidth="1"/>
    <col min="9747" max="9747" width="1.42578125" style="788" customWidth="1"/>
    <col min="9748" max="9748" width="10.42578125" style="788" bestFit="1" customWidth="1"/>
    <col min="9749" max="9984" width="11.42578125" style="788"/>
    <col min="9985" max="9985" width="3.42578125" style="788" customWidth="1"/>
    <col min="9986" max="9986" width="9.42578125" style="788" bestFit="1" customWidth="1"/>
    <col min="9987" max="9987" width="3.42578125" style="788" customWidth="1"/>
    <col min="9988" max="9988" width="9.42578125" style="788" customWidth="1"/>
    <col min="9989" max="9989" width="1.42578125" style="788" customWidth="1"/>
    <col min="9990" max="9990" width="11.140625" style="788" customWidth="1"/>
    <col min="9991" max="9991" width="2" style="788" customWidth="1"/>
    <col min="9992" max="9992" width="11" style="788" customWidth="1"/>
    <col min="9993" max="9993" width="1.85546875" style="788" customWidth="1"/>
    <col min="9994" max="9994" width="10.42578125" style="788" bestFit="1" customWidth="1"/>
    <col min="9995" max="9995" width="1.42578125" style="788" customWidth="1"/>
    <col min="9996" max="9996" width="8.42578125" style="788" customWidth="1"/>
    <col min="9997" max="9997" width="1.42578125" style="788" customWidth="1"/>
    <col min="9998" max="9998" width="8.42578125" style="788" customWidth="1"/>
    <col min="9999" max="9999" width="1.42578125" style="788" customWidth="1"/>
    <col min="10000" max="10000" width="10.42578125" style="788" bestFit="1" customWidth="1"/>
    <col min="10001" max="10001" width="1.42578125" style="788" customWidth="1"/>
    <col min="10002" max="10002" width="10.42578125" style="788" customWidth="1"/>
    <col min="10003" max="10003" width="1.42578125" style="788" customWidth="1"/>
    <col min="10004" max="10004" width="10.42578125" style="788" bestFit="1" customWidth="1"/>
    <col min="10005" max="10240" width="11.42578125" style="788"/>
    <col min="10241" max="10241" width="3.42578125" style="788" customWidth="1"/>
    <col min="10242" max="10242" width="9.42578125" style="788" bestFit="1" customWidth="1"/>
    <col min="10243" max="10243" width="3.42578125" style="788" customWidth="1"/>
    <col min="10244" max="10244" width="9.42578125" style="788" customWidth="1"/>
    <col min="10245" max="10245" width="1.42578125" style="788" customWidth="1"/>
    <col min="10246" max="10246" width="11.140625" style="788" customWidth="1"/>
    <col min="10247" max="10247" width="2" style="788" customWidth="1"/>
    <col min="10248" max="10248" width="11" style="788" customWidth="1"/>
    <col min="10249" max="10249" width="1.85546875" style="788" customWidth="1"/>
    <col min="10250" max="10250" width="10.42578125" style="788" bestFit="1" customWidth="1"/>
    <col min="10251" max="10251" width="1.42578125" style="788" customWidth="1"/>
    <col min="10252" max="10252" width="8.42578125" style="788" customWidth="1"/>
    <col min="10253" max="10253" width="1.42578125" style="788" customWidth="1"/>
    <col min="10254" max="10254" width="8.42578125" style="788" customWidth="1"/>
    <col min="10255" max="10255" width="1.42578125" style="788" customWidth="1"/>
    <col min="10256" max="10256" width="10.42578125" style="788" bestFit="1" customWidth="1"/>
    <col min="10257" max="10257" width="1.42578125" style="788" customWidth="1"/>
    <col min="10258" max="10258" width="10.42578125" style="788" customWidth="1"/>
    <col min="10259" max="10259" width="1.42578125" style="788" customWidth="1"/>
    <col min="10260" max="10260" width="10.42578125" style="788" bestFit="1" customWidth="1"/>
    <col min="10261" max="10496" width="11.42578125" style="788"/>
    <col min="10497" max="10497" width="3.42578125" style="788" customWidth="1"/>
    <col min="10498" max="10498" width="9.42578125" style="788" bestFit="1" customWidth="1"/>
    <col min="10499" max="10499" width="3.42578125" style="788" customWidth="1"/>
    <col min="10500" max="10500" width="9.42578125" style="788" customWidth="1"/>
    <col min="10501" max="10501" width="1.42578125" style="788" customWidth="1"/>
    <col min="10502" max="10502" width="11.140625" style="788" customWidth="1"/>
    <col min="10503" max="10503" width="2" style="788" customWidth="1"/>
    <col min="10504" max="10504" width="11" style="788" customWidth="1"/>
    <col min="10505" max="10505" width="1.85546875" style="788" customWidth="1"/>
    <col min="10506" max="10506" width="10.42578125" style="788" bestFit="1" customWidth="1"/>
    <col min="10507" max="10507" width="1.42578125" style="788" customWidth="1"/>
    <col min="10508" max="10508" width="8.42578125" style="788" customWidth="1"/>
    <col min="10509" max="10509" width="1.42578125" style="788" customWidth="1"/>
    <col min="10510" max="10510" width="8.42578125" style="788" customWidth="1"/>
    <col min="10511" max="10511" width="1.42578125" style="788" customWidth="1"/>
    <col min="10512" max="10512" width="10.42578125" style="788" bestFit="1" customWidth="1"/>
    <col min="10513" max="10513" width="1.42578125" style="788" customWidth="1"/>
    <col min="10514" max="10514" width="10.42578125" style="788" customWidth="1"/>
    <col min="10515" max="10515" width="1.42578125" style="788" customWidth="1"/>
    <col min="10516" max="10516" width="10.42578125" style="788" bestFit="1" customWidth="1"/>
    <col min="10517" max="10752" width="11.42578125" style="788"/>
    <col min="10753" max="10753" width="3.42578125" style="788" customWidth="1"/>
    <col min="10754" max="10754" width="9.42578125" style="788" bestFit="1" customWidth="1"/>
    <col min="10755" max="10755" width="3.42578125" style="788" customWidth="1"/>
    <col min="10756" max="10756" width="9.42578125" style="788" customWidth="1"/>
    <col min="10757" max="10757" width="1.42578125" style="788" customWidth="1"/>
    <col min="10758" max="10758" width="11.140625" style="788" customWidth="1"/>
    <col min="10759" max="10759" width="2" style="788" customWidth="1"/>
    <col min="10760" max="10760" width="11" style="788" customWidth="1"/>
    <col min="10761" max="10761" width="1.85546875" style="788" customWidth="1"/>
    <col min="10762" max="10762" width="10.42578125" style="788" bestFit="1" customWidth="1"/>
    <col min="10763" max="10763" width="1.42578125" style="788" customWidth="1"/>
    <col min="10764" max="10764" width="8.42578125" style="788" customWidth="1"/>
    <col min="10765" max="10765" width="1.42578125" style="788" customWidth="1"/>
    <col min="10766" max="10766" width="8.42578125" style="788" customWidth="1"/>
    <col min="10767" max="10767" width="1.42578125" style="788" customWidth="1"/>
    <col min="10768" max="10768" width="10.42578125" style="788" bestFit="1" customWidth="1"/>
    <col min="10769" max="10769" width="1.42578125" style="788" customWidth="1"/>
    <col min="10770" max="10770" width="10.42578125" style="788" customWidth="1"/>
    <col min="10771" max="10771" width="1.42578125" style="788" customWidth="1"/>
    <col min="10772" max="10772" width="10.42578125" style="788" bestFit="1" customWidth="1"/>
    <col min="10773" max="11008" width="11.42578125" style="788"/>
    <col min="11009" max="11009" width="3.42578125" style="788" customWidth="1"/>
    <col min="11010" max="11010" width="9.42578125" style="788" bestFit="1" customWidth="1"/>
    <col min="11011" max="11011" width="3.42578125" style="788" customWidth="1"/>
    <col min="11012" max="11012" width="9.42578125" style="788" customWidth="1"/>
    <col min="11013" max="11013" width="1.42578125" style="788" customWidth="1"/>
    <col min="11014" max="11014" width="11.140625" style="788" customWidth="1"/>
    <col min="11015" max="11015" width="2" style="788" customWidth="1"/>
    <col min="11016" max="11016" width="11" style="788" customWidth="1"/>
    <col min="11017" max="11017" width="1.85546875" style="788" customWidth="1"/>
    <col min="11018" max="11018" width="10.42578125" style="788" bestFit="1" customWidth="1"/>
    <col min="11019" max="11019" width="1.42578125" style="788" customWidth="1"/>
    <col min="11020" max="11020" width="8.42578125" style="788" customWidth="1"/>
    <col min="11021" max="11021" width="1.42578125" style="788" customWidth="1"/>
    <col min="11022" max="11022" width="8.42578125" style="788" customWidth="1"/>
    <col min="11023" max="11023" width="1.42578125" style="788" customWidth="1"/>
    <col min="11024" max="11024" width="10.42578125" style="788" bestFit="1" customWidth="1"/>
    <col min="11025" max="11025" width="1.42578125" style="788" customWidth="1"/>
    <col min="11026" max="11026" width="10.42578125" style="788" customWidth="1"/>
    <col min="11027" max="11027" width="1.42578125" style="788" customWidth="1"/>
    <col min="11028" max="11028" width="10.42578125" style="788" bestFit="1" customWidth="1"/>
    <col min="11029" max="11264" width="11.42578125" style="788"/>
    <col min="11265" max="11265" width="3.42578125" style="788" customWidth="1"/>
    <col min="11266" max="11266" width="9.42578125" style="788" bestFit="1" customWidth="1"/>
    <col min="11267" max="11267" width="3.42578125" style="788" customWidth="1"/>
    <col min="11268" max="11268" width="9.42578125" style="788" customWidth="1"/>
    <col min="11269" max="11269" width="1.42578125" style="788" customWidth="1"/>
    <col min="11270" max="11270" width="11.140625" style="788" customWidth="1"/>
    <col min="11271" max="11271" width="2" style="788" customWidth="1"/>
    <col min="11272" max="11272" width="11" style="788" customWidth="1"/>
    <col min="11273" max="11273" width="1.85546875" style="788" customWidth="1"/>
    <col min="11274" max="11274" width="10.42578125" style="788" bestFit="1" customWidth="1"/>
    <col min="11275" max="11275" width="1.42578125" style="788" customWidth="1"/>
    <col min="11276" max="11276" width="8.42578125" style="788" customWidth="1"/>
    <col min="11277" max="11277" width="1.42578125" style="788" customWidth="1"/>
    <col min="11278" max="11278" width="8.42578125" style="788" customWidth="1"/>
    <col min="11279" max="11279" width="1.42578125" style="788" customWidth="1"/>
    <col min="11280" max="11280" width="10.42578125" style="788" bestFit="1" customWidth="1"/>
    <col min="11281" max="11281" width="1.42578125" style="788" customWidth="1"/>
    <col min="11282" max="11282" width="10.42578125" style="788" customWidth="1"/>
    <col min="11283" max="11283" width="1.42578125" style="788" customWidth="1"/>
    <col min="11284" max="11284" width="10.42578125" style="788" bestFit="1" customWidth="1"/>
    <col min="11285" max="11520" width="11.42578125" style="788"/>
    <col min="11521" max="11521" width="3.42578125" style="788" customWidth="1"/>
    <col min="11522" max="11522" width="9.42578125" style="788" bestFit="1" customWidth="1"/>
    <col min="11523" max="11523" width="3.42578125" style="788" customWidth="1"/>
    <col min="11524" max="11524" width="9.42578125" style="788" customWidth="1"/>
    <col min="11525" max="11525" width="1.42578125" style="788" customWidth="1"/>
    <col min="11526" max="11526" width="11.140625" style="788" customWidth="1"/>
    <col min="11527" max="11527" width="2" style="788" customWidth="1"/>
    <col min="11528" max="11528" width="11" style="788" customWidth="1"/>
    <col min="11529" max="11529" width="1.85546875" style="788" customWidth="1"/>
    <col min="11530" max="11530" width="10.42578125" style="788" bestFit="1" customWidth="1"/>
    <col min="11531" max="11531" width="1.42578125" style="788" customWidth="1"/>
    <col min="11532" max="11532" width="8.42578125" style="788" customWidth="1"/>
    <col min="11533" max="11533" width="1.42578125" style="788" customWidth="1"/>
    <col min="11534" max="11534" width="8.42578125" style="788" customWidth="1"/>
    <col min="11535" max="11535" width="1.42578125" style="788" customWidth="1"/>
    <col min="11536" max="11536" width="10.42578125" style="788" bestFit="1" customWidth="1"/>
    <col min="11537" max="11537" width="1.42578125" style="788" customWidth="1"/>
    <col min="11538" max="11538" width="10.42578125" style="788" customWidth="1"/>
    <col min="11539" max="11539" width="1.42578125" style="788" customWidth="1"/>
    <col min="11540" max="11540" width="10.42578125" style="788" bestFit="1" customWidth="1"/>
    <col min="11541" max="11776" width="11.42578125" style="788"/>
    <col min="11777" max="11777" width="3.42578125" style="788" customWidth="1"/>
    <col min="11778" max="11778" width="9.42578125" style="788" bestFit="1" customWidth="1"/>
    <col min="11779" max="11779" width="3.42578125" style="788" customWidth="1"/>
    <col min="11780" max="11780" width="9.42578125" style="788" customWidth="1"/>
    <col min="11781" max="11781" width="1.42578125" style="788" customWidth="1"/>
    <col min="11782" max="11782" width="11.140625" style="788" customWidth="1"/>
    <col min="11783" max="11783" width="2" style="788" customWidth="1"/>
    <col min="11784" max="11784" width="11" style="788" customWidth="1"/>
    <col min="11785" max="11785" width="1.85546875" style="788" customWidth="1"/>
    <col min="11786" max="11786" width="10.42578125" style="788" bestFit="1" customWidth="1"/>
    <col min="11787" max="11787" width="1.42578125" style="788" customWidth="1"/>
    <col min="11788" max="11788" width="8.42578125" style="788" customWidth="1"/>
    <col min="11789" max="11789" width="1.42578125" style="788" customWidth="1"/>
    <col min="11790" max="11790" width="8.42578125" style="788" customWidth="1"/>
    <col min="11791" max="11791" width="1.42578125" style="788" customWidth="1"/>
    <col min="11792" max="11792" width="10.42578125" style="788" bestFit="1" customWidth="1"/>
    <col min="11793" max="11793" width="1.42578125" style="788" customWidth="1"/>
    <col min="11794" max="11794" width="10.42578125" style="788" customWidth="1"/>
    <col min="11795" max="11795" width="1.42578125" style="788" customWidth="1"/>
    <col min="11796" max="11796" width="10.42578125" style="788" bestFit="1" customWidth="1"/>
    <col min="11797" max="12032" width="11.42578125" style="788"/>
    <col min="12033" max="12033" width="3.42578125" style="788" customWidth="1"/>
    <col min="12034" max="12034" width="9.42578125" style="788" bestFit="1" customWidth="1"/>
    <col min="12035" max="12035" width="3.42578125" style="788" customWidth="1"/>
    <col min="12036" max="12036" width="9.42578125" style="788" customWidth="1"/>
    <col min="12037" max="12037" width="1.42578125" style="788" customWidth="1"/>
    <col min="12038" max="12038" width="11.140625" style="788" customWidth="1"/>
    <col min="12039" max="12039" width="2" style="788" customWidth="1"/>
    <col min="12040" max="12040" width="11" style="788" customWidth="1"/>
    <col min="12041" max="12041" width="1.85546875" style="788" customWidth="1"/>
    <col min="12042" max="12042" width="10.42578125" style="788" bestFit="1" customWidth="1"/>
    <col min="12043" max="12043" width="1.42578125" style="788" customWidth="1"/>
    <col min="12044" max="12044" width="8.42578125" style="788" customWidth="1"/>
    <col min="12045" max="12045" width="1.42578125" style="788" customWidth="1"/>
    <col min="12046" max="12046" width="8.42578125" style="788" customWidth="1"/>
    <col min="12047" max="12047" width="1.42578125" style="788" customWidth="1"/>
    <col min="12048" max="12048" width="10.42578125" style="788" bestFit="1" customWidth="1"/>
    <col min="12049" max="12049" width="1.42578125" style="788" customWidth="1"/>
    <col min="12050" max="12050" width="10.42578125" style="788" customWidth="1"/>
    <col min="12051" max="12051" width="1.42578125" style="788" customWidth="1"/>
    <col min="12052" max="12052" width="10.42578125" style="788" bestFit="1" customWidth="1"/>
    <col min="12053" max="12288" width="11.42578125" style="788"/>
    <col min="12289" max="12289" width="3.42578125" style="788" customWidth="1"/>
    <col min="12290" max="12290" width="9.42578125" style="788" bestFit="1" customWidth="1"/>
    <col min="12291" max="12291" width="3.42578125" style="788" customWidth="1"/>
    <col min="12292" max="12292" width="9.42578125" style="788" customWidth="1"/>
    <col min="12293" max="12293" width="1.42578125" style="788" customWidth="1"/>
    <col min="12294" max="12294" width="11.140625" style="788" customWidth="1"/>
    <col min="12295" max="12295" width="2" style="788" customWidth="1"/>
    <col min="12296" max="12296" width="11" style="788" customWidth="1"/>
    <col min="12297" max="12297" width="1.85546875" style="788" customWidth="1"/>
    <col min="12298" max="12298" width="10.42578125" style="788" bestFit="1" customWidth="1"/>
    <col min="12299" max="12299" width="1.42578125" style="788" customWidth="1"/>
    <col min="12300" max="12300" width="8.42578125" style="788" customWidth="1"/>
    <col min="12301" max="12301" width="1.42578125" style="788" customWidth="1"/>
    <col min="12302" max="12302" width="8.42578125" style="788" customWidth="1"/>
    <col min="12303" max="12303" width="1.42578125" style="788" customWidth="1"/>
    <col min="12304" max="12304" width="10.42578125" style="788" bestFit="1" customWidth="1"/>
    <col min="12305" max="12305" width="1.42578125" style="788" customWidth="1"/>
    <col min="12306" max="12306" width="10.42578125" style="788" customWidth="1"/>
    <col min="12307" max="12307" width="1.42578125" style="788" customWidth="1"/>
    <col min="12308" max="12308" width="10.42578125" style="788" bestFit="1" customWidth="1"/>
    <col min="12309" max="12544" width="11.42578125" style="788"/>
    <col min="12545" max="12545" width="3.42578125" style="788" customWidth="1"/>
    <col min="12546" max="12546" width="9.42578125" style="788" bestFit="1" customWidth="1"/>
    <col min="12547" max="12547" width="3.42578125" style="788" customWidth="1"/>
    <col min="12548" max="12548" width="9.42578125" style="788" customWidth="1"/>
    <col min="12549" max="12549" width="1.42578125" style="788" customWidth="1"/>
    <col min="12550" max="12550" width="11.140625" style="788" customWidth="1"/>
    <col min="12551" max="12551" width="2" style="788" customWidth="1"/>
    <col min="12552" max="12552" width="11" style="788" customWidth="1"/>
    <col min="12553" max="12553" width="1.85546875" style="788" customWidth="1"/>
    <col min="12554" max="12554" width="10.42578125" style="788" bestFit="1" customWidth="1"/>
    <col min="12555" max="12555" width="1.42578125" style="788" customWidth="1"/>
    <col min="12556" max="12556" width="8.42578125" style="788" customWidth="1"/>
    <col min="12557" max="12557" width="1.42578125" style="788" customWidth="1"/>
    <col min="12558" max="12558" width="8.42578125" style="788" customWidth="1"/>
    <col min="12559" max="12559" width="1.42578125" style="788" customWidth="1"/>
    <col min="12560" max="12560" width="10.42578125" style="788" bestFit="1" customWidth="1"/>
    <col min="12561" max="12561" width="1.42578125" style="788" customWidth="1"/>
    <col min="12562" max="12562" width="10.42578125" style="788" customWidth="1"/>
    <col min="12563" max="12563" width="1.42578125" style="788" customWidth="1"/>
    <col min="12564" max="12564" width="10.42578125" style="788" bestFit="1" customWidth="1"/>
    <col min="12565" max="12800" width="11.42578125" style="788"/>
    <col min="12801" max="12801" width="3.42578125" style="788" customWidth="1"/>
    <col min="12802" max="12802" width="9.42578125" style="788" bestFit="1" customWidth="1"/>
    <col min="12803" max="12803" width="3.42578125" style="788" customWidth="1"/>
    <col min="12804" max="12804" width="9.42578125" style="788" customWidth="1"/>
    <col min="12805" max="12805" width="1.42578125" style="788" customWidth="1"/>
    <col min="12806" max="12806" width="11.140625" style="788" customWidth="1"/>
    <col min="12807" max="12807" width="2" style="788" customWidth="1"/>
    <col min="12808" max="12808" width="11" style="788" customWidth="1"/>
    <col min="12809" max="12809" width="1.85546875" style="788" customWidth="1"/>
    <col min="12810" max="12810" width="10.42578125" style="788" bestFit="1" customWidth="1"/>
    <col min="12811" max="12811" width="1.42578125" style="788" customWidth="1"/>
    <col min="12812" max="12812" width="8.42578125" style="788" customWidth="1"/>
    <col min="12813" max="12813" width="1.42578125" style="788" customWidth="1"/>
    <col min="12814" max="12814" width="8.42578125" style="788" customWidth="1"/>
    <col min="12815" max="12815" width="1.42578125" style="788" customWidth="1"/>
    <col min="12816" max="12816" width="10.42578125" style="788" bestFit="1" customWidth="1"/>
    <col min="12817" max="12817" width="1.42578125" style="788" customWidth="1"/>
    <col min="12818" max="12818" width="10.42578125" style="788" customWidth="1"/>
    <col min="12819" max="12819" width="1.42578125" style="788" customWidth="1"/>
    <col min="12820" max="12820" width="10.42578125" style="788" bestFit="1" customWidth="1"/>
    <col min="12821" max="13056" width="11.42578125" style="788"/>
    <col min="13057" max="13057" width="3.42578125" style="788" customWidth="1"/>
    <col min="13058" max="13058" width="9.42578125" style="788" bestFit="1" customWidth="1"/>
    <col min="13059" max="13059" width="3.42578125" style="788" customWidth="1"/>
    <col min="13060" max="13060" width="9.42578125" style="788" customWidth="1"/>
    <col min="13061" max="13061" width="1.42578125" style="788" customWidth="1"/>
    <col min="13062" max="13062" width="11.140625" style="788" customWidth="1"/>
    <col min="13063" max="13063" width="2" style="788" customWidth="1"/>
    <col min="13064" max="13064" width="11" style="788" customWidth="1"/>
    <col min="13065" max="13065" width="1.85546875" style="788" customWidth="1"/>
    <col min="13066" max="13066" width="10.42578125" style="788" bestFit="1" customWidth="1"/>
    <col min="13067" max="13067" width="1.42578125" style="788" customWidth="1"/>
    <col min="13068" max="13068" width="8.42578125" style="788" customWidth="1"/>
    <col min="13069" max="13069" width="1.42578125" style="788" customWidth="1"/>
    <col min="13070" max="13070" width="8.42578125" style="788" customWidth="1"/>
    <col min="13071" max="13071" width="1.42578125" style="788" customWidth="1"/>
    <col min="13072" max="13072" width="10.42578125" style="788" bestFit="1" customWidth="1"/>
    <col min="13073" max="13073" width="1.42578125" style="788" customWidth="1"/>
    <col min="13074" max="13074" width="10.42578125" style="788" customWidth="1"/>
    <col min="13075" max="13075" width="1.42578125" style="788" customWidth="1"/>
    <col min="13076" max="13076" width="10.42578125" style="788" bestFit="1" customWidth="1"/>
    <col min="13077" max="13312" width="11.42578125" style="788"/>
    <col min="13313" max="13313" width="3.42578125" style="788" customWidth="1"/>
    <col min="13314" max="13314" width="9.42578125" style="788" bestFit="1" customWidth="1"/>
    <col min="13315" max="13315" width="3.42578125" style="788" customWidth="1"/>
    <col min="13316" max="13316" width="9.42578125" style="788" customWidth="1"/>
    <col min="13317" max="13317" width="1.42578125" style="788" customWidth="1"/>
    <col min="13318" max="13318" width="11.140625" style="788" customWidth="1"/>
    <col min="13319" max="13319" width="2" style="788" customWidth="1"/>
    <col min="13320" max="13320" width="11" style="788" customWidth="1"/>
    <col min="13321" max="13321" width="1.85546875" style="788" customWidth="1"/>
    <col min="13322" max="13322" width="10.42578125" style="788" bestFit="1" customWidth="1"/>
    <col min="13323" max="13323" width="1.42578125" style="788" customWidth="1"/>
    <col min="13324" max="13324" width="8.42578125" style="788" customWidth="1"/>
    <col min="13325" max="13325" width="1.42578125" style="788" customWidth="1"/>
    <col min="13326" max="13326" width="8.42578125" style="788" customWidth="1"/>
    <col min="13327" max="13327" width="1.42578125" style="788" customWidth="1"/>
    <col min="13328" max="13328" width="10.42578125" style="788" bestFit="1" customWidth="1"/>
    <col min="13329" max="13329" width="1.42578125" style="788" customWidth="1"/>
    <col min="13330" max="13330" width="10.42578125" style="788" customWidth="1"/>
    <col min="13331" max="13331" width="1.42578125" style="788" customWidth="1"/>
    <col min="13332" max="13332" width="10.42578125" style="788" bestFit="1" customWidth="1"/>
    <col min="13333" max="13568" width="11.42578125" style="788"/>
    <col min="13569" max="13569" width="3.42578125" style="788" customWidth="1"/>
    <col min="13570" max="13570" width="9.42578125" style="788" bestFit="1" customWidth="1"/>
    <col min="13571" max="13571" width="3.42578125" style="788" customWidth="1"/>
    <col min="13572" max="13572" width="9.42578125" style="788" customWidth="1"/>
    <col min="13573" max="13573" width="1.42578125" style="788" customWidth="1"/>
    <col min="13574" max="13574" width="11.140625" style="788" customWidth="1"/>
    <col min="13575" max="13575" width="2" style="788" customWidth="1"/>
    <col min="13576" max="13576" width="11" style="788" customWidth="1"/>
    <col min="13577" max="13577" width="1.85546875" style="788" customWidth="1"/>
    <col min="13578" max="13578" width="10.42578125" style="788" bestFit="1" customWidth="1"/>
    <col min="13579" max="13579" width="1.42578125" style="788" customWidth="1"/>
    <col min="13580" max="13580" width="8.42578125" style="788" customWidth="1"/>
    <col min="13581" max="13581" width="1.42578125" style="788" customWidth="1"/>
    <col min="13582" max="13582" width="8.42578125" style="788" customWidth="1"/>
    <col min="13583" max="13583" width="1.42578125" style="788" customWidth="1"/>
    <col min="13584" max="13584" width="10.42578125" style="788" bestFit="1" customWidth="1"/>
    <col min="13585" max="13585" width="1.42578125" style="788" customWidth="1"/>
    <col min="13586" max="13586" width="10.42578125" style="788" customWidth="1"/>
    <col min="13587" max="13587" width="1.42578125" style="788" customWidth="1"/>
    <col min="13588" max="13588" width="10.42578125" style="788" bestFit="1" customWidth="1"/>
    <col min="13589" max="13824" width="11.42578125" style="788"/>
    <col min="13825" max="13825" width="3.42578125" style="788" customWidth="1"/>
    <col min="13826" max="13826" width="9.42578125" style="788" bestFit="1" customWidth="1"/>
    <col min="13827" max="13827" width="3.42578125" style="788" customWidth="1"/>
    <col min="13828" max="13828" width="9.42578125" style="788" customWidth="1"/>
    <col min="13829" max="13829" width="1.42578125" style="788" customWidth="1"/>
    <col min="13830" max="13830" width="11.140625" style="788" customWidth="1"/>
    <col min="13831" max="13831" width="2" style="788" customWidth="1"/>
    <col min="13832" max="13832" width="11" style="788" customWidth="1"/>
    <col min="13833" max="13833" width="1.85546875" style="788" customWidth="1"/>
    <col min="13834" max="13834" width="10.42578125" style="788" bestFit="1" customWidth="1"/>
    <col min="13835" max="13835" width="1.42578125" style="788" customWidth="1"/>
    <col min="13836" max="13836" width="8.42578125" style="788" customWidth="1"/>
    <col min="13837" max="13837" width="1.42578125" style="788" customWidth="1"/>
    <col min="13838" max="13838" width="8.42578125" style="788" customWidth="1"/>
    <col min="13839" max="13839" width="1.42578125" style="788" customWidth="1"/>
    <col min="13840" max="13840" width="10.42578125" style="788" bestFit="1" customWidth="1"/>
    <col min="13841" max="13841" width="1.42578125" style="788" customWidth="1"/>
    <col min="13842" max="13842" width="10.42578125" style="788" customWidth="1"/>
    <col min="13843" max="13843" width="1.42578125" style="788" customWidth="1"/>
    <col min="13844" max="13844" width="10.42578125" style="788" bestFit="1" customWidth="1"/>
    <col min="13845" max="14080" width="11.42578125" style="788"/>
    <col min="14081" max="14081" width="3.42578125" style="788" customWidth="1"/>
    <col min="14082" max="14082" width="9.42578125" style="788" bestFit="1" customWidth="1"/>
    <col min="14083" max="14083" width="3.42578125" style="788" customWidth="1"/>
    <col min="14084" max="14084" width="9.42578125" style="788" customWidth="1"/>
    <col min="14085" max="14085" width="1.42578125" style="788" customWidth="1"/>
    <col min="14086" max="14086" width="11.140625" style="788" customWidth="1"/>
    <col min="14087" max="14087" width="2" style="788" customWidth="1"/>
    <col min="14088" max="14088" width="11" style="788" customWidth="1"/>
    <col min="14089" max="14089" width="1.85546875" style="788" customWidth="1"/>
    <col min="14090" max="14090" width="10.42578125" style="788" bestFit="1" customWidth="1"/>
    <col min="14091" max="14091" width="1.42578125" style="788" customWidth="1"/>
    <col min="14092" max="14092" width="8.42578125" style="788" customWidth="1"/>
    <col min="14093" max="14093" width="1.42578125" style="788" customWidth="1"/>
    <col min="14094" max="14094" width="8.42578125" style="788" customWidth="1"/>
    <col min="14095" max="14095" width="1.42578125" style="788" customWidth="1"/>
    <col min="14096" max="14096" width="10.42578125" style="788" bestFit="1" customWidth="1"/>
    <col min="14097" max="14097" width="1.42578125" style="788" customWidth="1"/>
    <col min="14098" max="14098" width="10.42578125" style="788" customWidth="1"/>
    <col min="14099" max="14099" width="1.42578125" style="788" customWidth="1"/>
    <col min="14100" max="14100" width="10.42578125" style="788" bestFit="1" customWidth="1"/>
    <col min="14101" max="14336" width="11.42578125" style="788"/>
    <col min="14337" max="14337" width="3.42578125" style="788" customWidth="1"/>
    <col min="14338" max="14338" width="9.42578125" style="788" bestFit="1" customWidth="1"/>
    <col min="14339" max="14339" width="3.42578125" style="788" customWidth="1"/>
    <col min="14340" max="14340" width="9.42578125" style="788" customWidth="1"/>
    <col min="14341" max="14341" width="1.42578125" style="788" customWidth="1"/>
    <col min="14342" max="14342" width="11.140625" style="788" customWidth="1"/>
    <col min="14343" max="14343" width="2" style="788" customWidth="1"/>
    <col min="14344" max="14344" width="11" style="788" customWidth="1"/>
    <col min="14345" max="14345" width="1.85546875" style="788" customWidth="1"/>
    <col min="14346" max="14346" width="10.42578125" style="788" bestFit="1" customWidth="1"/>
    <col min="14347" max="14347" width="1.42578125" style="788" customWidth="1"/>
    <col min="14348" max="14348" width="8.42578125" style="788" customWidth="1"/>
    <col min="14349" max="14349" width="1.42578125" style="788" customWidth="1"/>
    <col min="14350" max="14350" width="8.42578125" style="788" customWidth="1"/>
    <col min="14351" max="14351" width="1.42578125" style="788" customWidth="1"/>
    <col min="14352" max="14352" width="10.42578125" style="788" bestFit="1" customWidth="1"/>
    <col min="14353" max="14353" width="1.42578125" style="788" customWidth="1"/>
    <col min="14354" max="14354" width="10.42578125" style="788" customWidth="1"/>
    <col min="14355" max="14355" width="1.42578125" style="788" customWidth="1"/>
    <col min="14356" max="14356" width="10.42578125" style="788" bestFit="1" customWidth="1"/>
    <col min="14357" max="14592" width="11.42578125" style="788"/>
    <col min="14593" max="14593" width="3.42578125" style="788" customWidth="1"/>
    <col min="14594" max="14594" width="9.42578125" style="788" bestFit="1" customWidth="1"/>
    <col min="14595" max="14595" width="3.42578125" style="788" customWidth="1"/>
    <col min="14596" max="14596" width="9.42578125" style="788" customWidth="1"/>
    <col min="14597" max="14597" width="1.42578125" style="788" customWidth="1"/>
    <col min="14598" max="14598" width="11.140625" style="788" customWidth="1"/>
    <col min="14599" max="14599" width="2" style="788" customWidth="1"/>
    <col min="14600" max="14600" width="11" style="788" customWidth="1"/>
    <col min="14601" max="14601" width="1.85546875" style="788" customWidth="1"/>
    <col min="14602" max="14602" width="10.42578125" style="788" bestFit="1" customWidth="1"/>
    <col min="14603" max="14603" width="1.42578125" style="788" customWidth="1"/>
    <col min="14604" max="14604" width="8.42578125" style="788" customWidth="1"/>
    <col min="14605" max="14605" width="1.42578125" style="788" customWidth="1"/>
    <col min="14606" max="14606" width="8.42578125" style="788" customWidth="1"/>
    <col min="14607" max="14607" width="1.42578125" style="788" customWidth="1"/>
    <col min="14608" max="14608" width="10.42578125" style="788" bestFit="1" customWidth="1"/>
    <col min="14609" max="14609" width="1.42578125" style="788" customWidth="1"/>
    <col min="14610" max="14610" width="10.42578125" style="788" customWidth="1"/>
    <col min="14611" max="14611" width="1.42578125" style="788" customWidth="1"/>
    <col min="14612" max="14612" width="10.42578125" style="788" bestFit="1" customWidth="1"/>
    <col min="14613" max="14848" width="11.42578125" style="788"/>
    <col min="14849" max="14849" width="3.42578125" style="788" customWidth="1"/>
    <col min="14850" max="14850" width="9.42578125" style="788" bestFit="1" customWidth="1"/>
    <col min="14851" max="14851" width="3.42578125" style="788" customWidth="1"/>
    <col min="14852" max="14852" width="9.42578125" style="788" customWidth="1"/>
    <col min="14853" max="14853" width="1.42578125" style="788" customWidth="1"/>
    <col min="14854" max="14854" width="11.140625" style="788" customWidth="1"/>
    <col min="14855" max="14855" width="2" style="788" customWidth="1"/>
    <col min="14856" max="14856" width="11" style="788" customWidth="1"/>
    <col min="14857" max="14857" width="1.85546875" style="788" customWidth="1"/>
    <col min="14858" max="14858" width="10.42578125" style="788" bestFit="1" customWidth="1"/>
    <col min="14859" max="14859" width="1.42578125" style="788" customWidth="1"/>
    <col min="14860" max="14860" width="8.42578125" style="788" customWidth="1"/>
    <col min="14861" max="14861" width="1.42578125" style="788" customWidth="1"/>
    <col min="14862" max="14862" width="8.42578125" style="788" customWidth="1"/>
    <col min="14863" max="14863" width="1.42578125" style="788" customWidth="1"/>
    <col min="14864" max="14864" width="10.42578125" style="788" bestFit="1" customWidth="1"/>
    <col min="14865" max="14865" width="1.42578125" style="788" customWidth="1"/>
    <col min="14866" max="14866" width="10.42578125" style="788" customWidth="1"/>
    <col min="14867" max="14867" width="1.42578125" style="788" customWidth="1"/>
    <col min="14868" max="14868" width="10.42578125" style="788" bestFit="1" customWidth="1"/>
    <col min="14869" max="15104" width="11.42578125" style="788"/>
    <col min="15105" max="15105" width="3.42578125" style="788" customWidth="1"/>
    <col min="15106" max="15106" width="9.42578125" style="788" bestFit="1" customWidth="1"/>
    <col min="15107" max="15107" width="3.42578125" style="788" customWidth="1"/>
    <col min="15108" max="15108" width="9.42578125" style="788" customWidth="1"/>
    <col min="15109" max="15109" width="1.42578125" style="788" customWidth="1"/>
    <col min="15110" max="15110" width="11.140625" style="788" customWidth="1"/>
    <col min="15111" max="15111" width="2" style="788" customWidth="1"/>
    <col min="15112" max="15112" width="11" style="788" customWidth="1"/>
    <col min="15113" max="15113" width="1.85546875" style="788" customWidth="1"/>
    <col min="15114" max="15114" width="10.42578125" style="788" bestFit="1" customWidth="1"/>
    <col min="15115" max="15115" width="1.42578125" style="788" customWidth="1"/>
    <col min="15116" max="15116" width="8.42578125" style="788" customWidth="1"/>
    <col min="15117" max="15117" width="1.42578125" style="788" customWidth="1"/>
    <col min="15118" max="15118" width="8.42578125" style="788" customWidth="1"/>
    <col min="15119" max="15119" width="1.42578125" style="788" customWidth="1"/>
    <col min="15120" max="15120" width="10.42578125" style="788" bestFit="1" customWidth="1"/>
    <col min="15121" max="15121" width="1.42578125" style="788" customWidth="1"/>
    <col min="15122" max="15122" width="10.42578125" style="788" customWidth="1"/>
    <col min="15123" max="15123" width="1.42578125" style="788" customWidth="1"/>
    <col min="15124" max="15124" width="10.42578125" style="788" bestFit="1" customWidth="1"/>
    <col min="15125" max="15360" width="11.42578125" style="788"/>
    <col min="15361" max="15361" width="3.42578125" style="788" customWidth="1"/>
    <col min="15362" max="15362" width="9.42578125" style="788" bestFit="1" customWidth="1"/>
    <col min="15363" max="15363" width="3.42578125" style="788" customWidth="1"/>
    <col min="15364" max="15364" width="9.42578125" style="788" customWidth="1"/>
    <col min="15365" max="15365" width="1.42578125" style="788" customWidth="1"/>
    <col min="15366" max="15366" width="11.140625" style="788" customWidth="1"/>
    <col min="15367" max="15367" width="2" style="788" customWidth="1"/>
    <col min="15368" max="15368" width="11" style="788" customWidth="1"/>
    <col min="15369" max="15369" width="1.85546875" style="788" customWidth="1"/>
    <col min="15370" max="15370" width="10.42578125" style="788" bestFit="1" customWidth="1"/>
    <col min="15371" max="15371" width="1.42578125" style="788" customWidth="1"/>
    <col min="15372" max="15372" width="8.42578125" style="788" customWidth="1"/>
    <col min="15373" max="15373" width="1.42578125" style="788" customWidth="1"/>
    <col min="15374" max="15374" width="8.42578125" style="788" customWidth="1"/>
    <col min="15375" max="15375" width="1.42578125" style="788" customWidth="1"/>
    <col min="15376" max="15376" width="10.42578125" style="788" bestFit="1" customWidth="1"/>
    <col min="15377" max="15377" width="1.42578125" style="788" customWidth="1"/>
    <col min="15378" max="15378" width="10.42578125" style="788" customWidth="1"/>
    <col min="15379" max="15379" width="1.42578125" style="788" customWidth="1"/>
    <col min="15380" max="15380" width="10.42578125" style="788" bestFit="1" customWidth="1"/>
    <col min="15381" max="15616" width="11.42578125" style="788"/>
    <col min="15617" max="15617" width="3.42578125" style="788" customWidth="1"/>
    <col min="15618" max="15618" width="9.42578125" style="788" bestFit="1" customWidth="1"/>
    <col min="15619" max="15619" width="3.42578125" style="788" customWidth="1"/>
    <col min="15620" max="15620" width="9.42578125" style="788" customWidth="1"/>
    <col min="15621" max="15621" width="1.42578125" style="788" customWidth="1"/>
    <col min="15622" max="15622" width="11.140625" style="788" customWidth="1"/>
    <col min="15623" max="15623" width="2" style="788" customWidth="1"/>
    <col min="15624" max="15624" width="11" style="788" customWidth="1"/>
    <col min="15625" max="15625" width="1.85546875" style="788" customWidth="1"/>
    <col min="15626" max="15626" width="10.42578125" style="788" bestFit="1" customWidth="1"/>
    <col min="15627" max="15627" width="1.42578125" style="788" customWidth="1"/>
    <col min="15628" max="15628" width="8.42578125" style="788" customWidth="1"/>
    <col min="15629" max="15629" width="1.42578125" style="788" customWidth="1"/>
    <col min="15630" max="15630" width="8.42578125" style="788" customWidth="1"/>
    <col min="15631" max="15631" width="1.42578125" style="788" customWidth="1"/>
    <col min="15632" max="15632" width="10.42578125" style="788" bestFit="1" customWidth="1"/>
    <col min="15633" max="15633" width="1.42578125" style="788" customWidth="1"/>
    <col min="15634" max="15634" width="10.42578125" style="788" customWidth="1"/>
    <col min="15635" max="15635" width="1.42578125" style="788" customWidth="1"/>
    <col min="15636" max="15636" width="10.42578125" style="788" bestFit="1" customWidth="1"/>
    <col min="15637" max="15872" width="11.42578125" style="788"/>
    <col min="15873" max="15873" width="3.42578125" style="788" customWidth="1"/>
    <col min="15874" max="15874" width="9.42578125" style="788" bestFit="1" customWidth="1"/>
    <col min="15875" max="15875" width="3.42578125" style="788" customWidth="1"/>
    <col min="15876" max="15876" width="9.42578125" style="788" customWidth="1"/>
    <col min="15877" max="15877" width="1.42578125" style="788" customWidth="1"/>
    <col min="15878" max="15878" width="11.140625" style="788" customWidth="1"/>
    <col min="15879" max="15879" width="2" style="788" customWidth="1"/>
    <col min="15880" max="15880" width="11" style="788" customWidth="1"/>
    <col min="15881" max="15881" width="1.85546875" style="788" customWidth="1"/>
    <col min="15882" max="15882" width="10.42578125" style="788" bestFit="1" customWidth="1"/>
    <col min="15883" max="15883" width="1.42578125" style="788" customWidth="1"/>
    <col min="15884" max="15884" width="8.42578125" style="788" customWidth="1"/>
    <col min="15885" max="15885" width="1.42578125" style="788" customWidth="1"/>
    <col min="15886" max="15886" width="8.42578125" style="788" customWidth="1"/>
    <col min="15887" max="15887" width="1.42578125" style="788" customWidth="1"/>
    <col min="15888" max="15888" width="10.42578125" style="788" bestFit="1" customWidth="1"/>
    <col min="15889" max="15889" width="1.42578125" style="788" customWidth="1"/>
    <col min="15890" max="15890" width="10.42578125" style="788" customWidth="1"/>
    <col min="15891" max="15891" width="1.42578125" style="788" customWidth="1"/>
    <col min="15892" max="15892" width="10.42578125" style="788" bestFit="1" customWidth="1"/>
    <col min="15893" max="16128" width="11.42578125" style="788"/>
    <col min="16129" max="16129" width="3.42578125" style="788" customWidth="1"/>
    <col min="16130" max="16130" width="9.42578125" style="788" bestFit="1" customWidth="1"/>
    <col min="16131" max="16131" width="3.42578125" style="788" customWidth="1"/>
    <col min="16132" max="16132" width="9.42578125" style="788" customWidth="1"/>
    <col min="16133" max="16133" width="1.42578125" style="788" customWidth="1"/>
    <col min="16134" max="16134" width="11.140625" style="788" customWidth="1"/>
    <col min="16135" max="16135" width="2" style="788" customWidth="1"/>
    <col min="16136" max="16136" width="11" style="788" customWidth="1"/>
    <col min="16137" max="16137" width="1.85546875" style="788" customWidth="1"/>
    <col min="16138" max="16138" width="10.42578125" style="788" bestFit="1" customWidth="1"/>
    <col min="16139" max="16139" width="1.42578125" style="788" customWidth="1"/>
    <col min="16140" max="16140" width="8.42578125" style="788" customWidth="1"/>
    <col min="16141" max="16141" width="1.42578125" style="788" customWidth="1"/>
    <col min="16142" max="16142" width="8.42578125" style="788" customWidth="1"/>
    <col min="16143" max="16143" width="1.42578125" style="788" customWidth="1"/>
    <col min="16144" max="16144" width="10.42578125" style="788" bestFit="1" customWidth="1"/>
    <col min="16145" max="16145" width="1.42578125" style="788" customWidth="1"/>
    <col min="16146" max="16146" width="10.42578125" style="788" customWidth="1"/>
    <col min="16147" max="16147" width="1.42578125" style="788" customWidth="1"/>
    <col min="16148" max="16148" width="10.42578125" style="788" bestFit="1" customWidth="1"/>
    <col min="16149" max="16384" width="11.42578125" style="788"/>
  </cols>
  <sheetData>
    <row r="1" spans="1:29">
      <c r="A1" s="1228" t="s">
        <v>1038</v>
      </c>
    </row>
    <row r="2" spans="1:29" s="771" customFormat="1" ht="27.75">
      <c r="A2" s="848" t="s">
        <v>828</v>
      </c>
      <c r="B2" s="849"/>
      <c r="C2" s="849"/>
      <c r="D2" s="849"/>
      <c r="E2" s="849"/>
      <c r="F2" s="849"/>
      <c r="G2" s="849"/>
      <c r="H2" s="849"/>
      <c r="I2" s="849"/>
      <c r="J2" s="849"/>
      <c r="K2" s="849"/>
      <c r="L2" s="849"/>
      <c r="M2" s="849"/>
      <c r="N2" s="849"/>
      <c r="O2" s="849"/>
      <c r="P2" s="849"/>
      <c r="Q2" s="849"/>
      <c r="R2" s="849"/>
      <c r="S2" s="849"/>
      <c r="T2" s="849"/>
    </row>
    <row r="3" spans="1:29" s="774" customFormat="1" ht="18.75">
      <c r="A3" s="850"/>
      <c r="B3" s="851">
        <v>45657</v>
      </c>
      <c r="C3" s="852"/>
      <c r="D3" s="852"/>
      <c r="E3" s="852"/>
      <c r="F3" s="852"/>
      <c r="G3" s="852"/>
      <c r="H3" s="852"/>
      <c r="I3" s="852"/>
      <c r="J3" s="852"/>
      <c r="K3" s="852"/>
      <c r="L3" s="852"/>
      <c r="M3" s="852"/>
      <c r="N3" s="852"/>
      <c r="O3" s="852"/>
      <c r="P3" s="852"/>
      <c r="Q3" s="852"/>
      <c r="R3" s="852"/>
      <c r="S3" s="852"/>
      <c r="T3" s="852"/>
    </row>
    <row r="4" spans="1:29" s="854" customFormat="1" ht="20.100000000000001" customHeight="1" thickBot="1">
      <c r="A4" s="853"/>
      <c r="B4" s="853"/>
      <c r="C4" s="853"/>
      <c r="D4" s="853"/>
      <c r="E4" s="853"/>
      <c r="F4" s="853"/>
      <c r="G4" s="853"/>
      <c r="H4" s="853"/>
      <c r="I4" s="853"/>
      <c r="J4" s="853"/>
      <c r="K4" s="853"/>
      <c r="L4" s="853"/>
      <c r="M4" s="853"/>
      <c r="N4" s="853"/>
      <c r="O4" s="853"/>
      <c r="P4" s="853"/>
      <c r="Q4" s="853"/>
      <c r="R4" s="853"/>
      <c r="S4" s="853"/>
      <c r="T4" s="853"/>
    </row>
    <row r="5" spans="1:29" s="860" customFormat="1" ht="21.75" customHeight="1">
      <c r="A5" s="855" t="s">
        <v>829</v>
      </c>
      <c r="B5" s="855"/>
      <c r="C5" s="855"/>
      <c r="D5" s="855"/>
      <c r="E5" s="855"/>
      <c r="F5" s="856" t="s">
        <v>830</v>
      </c>
      <c r="G5" s="856"/>
      <c r="H5" s="856"/>
      <c r="I5" s="857"/>
      <c r="J5" s="858" t="s">
        <v>831</v>
      </c>
      <c r="K5" s="858"/>
      <c r="L5" s="858"/>
      <c r="M5" s="858"/>
      <c r="N5" s="858"/>
      <c r="O5" s="858"/>
      <c r="P5" s="858"/>
      <c r="Q5" s="859"/>
      <c r="R5" s="856" t="s">
        <v>832</v>
      </c>
      <c r="S5" s="856"/>
      <c r="T5" s="856"/>
    </row>
    <row r="6" spans="1:29" s="868" customFormat="1" ht="24.75" customHeight="1">
      <c r="A6" s="861"/>
      <c r="B6" s="861"/>
      <c r="C6" s="861"/>
      <c r="D6" s="861"/>
      <c r="E6" s="861"/>
      <c r="F6" s="862"/>
      <c r="G6" s="862"/>
      <c r="H6" s="862"/>
      <c r="I6" s="863"/>
      <c r="J6" s="864" t="s">
        <v>833</v>
      </c>
      <c r="K6" s="864"/>
      <c r="L6" s="864"/>
      <c r="M6" s="864"/>
      <c r="N6" s="865" t="s">
        <v>834</v>
      </c>
      <c r="O6" s="865"/>
      <c r="P6" s="866"/>
      <c r="Q6" s="867"/>
      <c r="R6" s="862"/>
      <c r="S6" s="862"/>
      <c r="T6" s="862"/>
      <c r="V6" s="869"/>
      <c r="W6" s="869"/>
      <c r="X6" s="869"/>
      <c r="Y6" s="869"/>
      <c r="Z6" s="869"/>
      <c r="AA6" s="869"/>
      <c r="AB6" s="869"/>
      <c r="AC6" s="869"/>
    </row>
    <row r="7" spans="1:29" s="868" customFormat="1" ht="15" customHeight="1">
      <c r="A7" s="870" t="s">
        <v>835</v>
      </c>
      <c r="B7" s="870"/>
      <c r="C7" s="870"/>
      <c r="D7" s="870"/>
      <c r="E7" s="870"/>
      <c r="F7" s="871" t="s">
        <v>836</v>
      </c>
      <c r="G7" s="871"/>
      <c r="H7" s="871" t="s">
        <v>340</v>
      </c>
      <c r="I7" s="871"/>
      <c r="J7" s="871" t="s">
        <v>836</v>
      </c>
      <c r="K7" s="871"/>
      <c r="L7" s="871" t="s">
        <v>340</v>
      </c>
      <c r="M7" s="871"/>
      <c r="N7" s="871" t="s">
        <v>836</v>
      </c>
      <c r="O7" s="871"/>
      <c r="P7" s="871" t="s">
        <v>340</v>
      </c>
      <c r="Q7" s="871"/>
      <c r="R7" s="871" t="s">
        <v>836</v>
      </c>
      <c r="S7" s="871"/>
      <c r="T7" s="872" t="s">
        <v>340</v>
      </c>
    </row>
    <row r="8" spans="1:29" s="868" customFormat="1" ht="15" customHeight="1">
      <c r="A8" s="873"/>
      <c r="B8" s="873"/>
      <c r="C8" s="873"/>
      <c r="D8" s="873"/>
      <c r="E8" s="873"/>
      <c r="F8" s="873"/>
      <c r="G8" s="873"/>
      <c r="H8" s="873" t="s">
        <v>837</v>
      </c>
      <c r="I8" s="873"/>
      <c r="J8" s="873"/>
      <c r="K8" s="873"/>
      <c r="L8" s="873" t="s">
        <v>837</v>
      </c>
      <c r="M8" s="873"/>
      <c r="N8" s="873"/>
      <c r="O8" s="873"/>
      <c r="P8" s="873" t="s">
        <v>837</v>
      </c>
      <c r="Q8" s="873"/>
      <c r="R8" s="873"/>
      <c r="S8" s="873"/>
      <c r="T8" s="874" t="s">
        <v>837</v>
      </c>
    </row>
    <row r="9" spans="1:29" s="878" customFormat="1" ht="5.25" customHeight="1">
      <c r="A9" s="875"/>
      <c r="B9" s="875"/>
      <c r="C9" s="875"/>
      <c r="D9" s="875"/>
      <c r="E9" s="875"/>
      <c r="F9" s="876"/>
      <c r="G9" s="877"/>
      <c r="H9" s="876"/>
      <c r="I9" s="877"/>
      <c r="J9" s="876"/>
      <c r="K9" s="877"/>
      <c r="L9" s="876"/>
      <c r="M9" s="877"/>
      <c r="N9" s="876"/>
      <c r="O9" s="876"/>
      <c r="P9" s="876"/>
      <c r="Q9" s="876"/>
      <c r="R9" s="876"/>
      <c r="S9" s="876"/>
      <c r="T9" s="876"/>
    </row>
    <row r="10" spans="1:29" s="880" customFormat="1" ht="11.25" customHeight="1">
      <c r="A10" s="879"/>
      <c r="C10" s="879"/>
      <c r="D10" s="881"/>
      <c r="F10" s="882"/>
      <c r="G10" s="882"/>
      <c r="H10" s="882"/>
      <c r="I10" s="882"/>
      <c r="J10" s="882"/>
      <c r="K10" s="882"/>
      <c r="L10" s="882"/>
      <c r="M10" s="882"/>
      <c r="N10" s="882"/>
      <c r="O10" s="882"/>
      <c r="P10" s="882"/>
      <c r="Q10" s="882"/>
      <c r="R10" s="882"/>
      <c r="S10" s="882"/>
      <c r="T10" s="882"/>
    </row>
    <row r="11" spans="1:29" s="884" customFormat="1" ht="15.75" customHeight="1">
      <c r="A11" s="883" t="s">
        <v>838</v>
      </c>
      <c r="C11" s="885"/>
      <c r="D11" s="886"/>
      <c r="F11" s="887">
        <v>18799</v>
      </c>
      <c r="G11" s="887"/>
      <c r="H11" s="887">
        <v>1179.45174</v>
      </c>
      <c r="I11" s="887"/>
      <c r="J11" s="887">
        <v>1</v>
      </c>
      <c r="K11" s="887"/>
      <c r="L11" s="887">
        <v>217.83982</v>
      </c>
      <c r="M11" s="887"/>
      <c r="N11" s="887">
        <v>51</v>
      </c>
      <c r="O11" s="887"/>
      <c r="P11" s="887">
        <v>148.15561000000002</v>
      </c>
      <c r="Q11" s="887"/>
      <c r="R11" s="887">
        <v>18851</v>
      </c>
      <c r="S11" s="887"/>
      <c r="T11" s="887">
        <v>1545.4471699999999</v>
      </c>
      <c r="U11" s="888"/>
    </row>
    <row r="12" spans="1:29" s="884" customFormat="1" ht="12.95" customHeight="1">
      <c r="A12" s="885"/>
      <c r="B12" s="889" t="s">
        <v>839</v>
      </c>
      <c r="C12" s="889"/>
      <c r="D12" s="890">
        <v>12160</v>
      </c>
      <c r="F12" s="891">
        <v>18791</v>
      </c>
      <c r="G12" s="891"/>
      <c r="H12" s="891">
        <v>113.64464999999996</v>
      </c>
      <c r="I12" s="891"/>
      <c r="J12" s="891">
        <v>0</v>
      </c>
      <c r="K12" s="891"/>
      <c r="L12" s="891">
        <v>0</v>
      </c>
      <c r="M12" s="891"/>
      <c r="N12" s="891">
        <v>49</v>
      </c>
      <c r="O12" s="891"/>
      <c r="P12" s="891">
        <v>50.377350000000035</v>
      </c>
      <c r="Q12" s="891"/>
      <c r="R12" s="891">
        <v>18840</v>
      </c>
      <c r="S12" s="891"/>
      <c r="T12" s="891">
        <v>164.02199999999993</v>
      </c>
      <c r="U12" s="888"/>
    </row>
    <row r="13" spans="1:29" s="884" customFormat="1" ht="12.95" customHeight="1">
      <c r="A13" s="885" t="s">
        <v>840</v>
      </c>
      <c r="B13" s="890">
        <v>12160</v>
      </c>
      <c r="C13" s="892" t="s">
        <v>841</v>
      </c>
      <c r="D13" s="890">
        <v>30400</v>
      </c>
      <c r="F13" s="891">
        <v>2</v>
      </c>
      <c r="G13" s="891"/>
      <c r="H13" s="891">
        <v>52.332689999999999</v>
      </c>
      <c r="I13" s="891"/>
      <c r="J13" s="891" t="s">
        <v>62</v>
      </c>
      <c r="K13" s="891"/>
      <c r="L13" s="891" t="s">
        <v>62</v>
      </c>
      <c r="M13" s="891"/>
      <c r="N13" s="891">
        <v>1</v>
      </c>
      <c r="O13" s="891"/>
      <c r="P13" s="891">
        <v>26.482119999999998</v>
      </c>
      <c r="Q13" s="891"/>
      <c r="R13" s="891">
        <v>3</v>
      </c>
      <c r="S13" s="891"/>
      <c r="T13" s="891">
        <v>78.814809999999994</v>
      </c>
      <c r="U13" s="888"/>
    </row>
    <row r="14" spans="1:29" s="884" customFormat="1" ht="12.95" customHeight="1">
      <c r="A14" s="885" t="s">
        <v>840</v>
      </c>
      <c r="B14" s="890">
        <v>30400</v>
      </c>
      <c r="C14" s="892" t="s">
        <v>841</v>
      </c>
      <c r="D14" s="890">
        <v>60800</v>
      </c>
      <c r="F14" s="891" t="s">
        <v>62</v>
      </c>
      <c r="G14" s="891"/>
      <c r="H14" s="891" t="s">
        <v>62</v>
      </c>
      <c r="I14" s="891"/>
      <c r="J14" s="891" t="s">
        <v>62</v>
      </c>
      <c r="K14" s="891"/>
      <c r="L14" s="891" t="s">
        <v>62</v>
      </c>
      <c r="M14" s="891"/>
      <c r="N14" s="891" t="s">
        <v>62</v>
      </c>
      <c r="O14" s="891"/>
      <c r="P14" s="891" t="s">
        <v>62</v>
      </c>
      <c r="Q14" s="891"/>
      <c r="R14" s="891" t="s">
        <v>62</v>
      </c>
      <c r="S14" s="891"/>
      <c r="T14" s="891" t="s">
        <v>62</v>
      </c>
      <c r="U14" s="888"/>
    </row>
    <row r="15" spans="1:29" s="884" customFormat="1" ht="12.95" customHeight="1">
      <c r="A15" s="885" t="s">
        <v>840</v>
      </c>
      <c r="B15" s="890">
        <v>60800</v>
      </c>
      <c r="C15" s="892" t="s">
        <v>841</v>
      </c>
      <c r="D15" s="890">
        <v>121600</v>
      </c>
      <c r="F15" s="891">
        <v>1</v>
      </c>
      <c r="G15" s="891"/>
      <c r="H15" s="891">
        <v>119.7784</v>
      </c>
      <c r="I15" s="891"/>
      <c r="J15" s="891" t="s">
        <v>62</v>
      </c>
      <c r="K15" s="891"/>
      <c r="L15" s="891" t="s">
        <v>62</v>
      </c>
      <c r="M15" s="891"/>
      <c r="N15" s="891">
        <v>1</v>
      </c>
      <c r="O15" s="891"/>
      <c r="P15" s="891">
        <v>71.296139999999994</v>
      </c>
      <c r="Q15" s="891"/>
      <c r="R15" s="891">
        <v>2</v>
      </c>
      <c r="S15" s="891"/>
      <c r="T15" s="891">
        <v>191.07454000000001</v>
      </c>
      <c r="U15" s="888"/>
    </row>
    <row r="16" spans="1:29" s="884" customFormat="1" ht="12.95" customHeight="1">
      <c r="A16" s="885" t="s">
        <v>840</v>
      </c>
      <c r="B16" s="890">
        <v>121600</v>
      </c>
      <c r="C16" s="892" t="s">
        <v>841</v>
      </c>
      <c r="D16" s="890">
        <v>243200</v>
      </c>
      <c r="F16" s="891">
        <v>4</v>
      </c>
      <c r="G16" s="891"/>
      <c r="H16" s="891">
        <v>633.69600000000003</v>
      </c>
      <c r="I16" s="891"/>
      <c r="J16" s="891">
        <v>1</v>
      </c>
      <c r="K16" s="891"/>
      <c r="L16" s="891">
        <v>217.83982</v>
      </c>
      <c r="M16" s="891"/>
      <c r="N16" s="891" t="s">
        <v>62</v>
      </c>
      <c r="O16" s="891"/>
      <c r="P16" s="891" t="s">
        <v>62</v>
      </c>
      <c r="Q16" s="891"/>
      <c r="R16" s="891">
        <v>5</v>
      </c>
      <c r="S16" s="891"/>
      <c r="T16" s="891">
        <v>851.53582000000006</v>
      </c>
      <c r="U16" s="888"/>
    </row>
    <row r="17" spans="1:21" s="884" customFormat="1" ht="12.95" customHeight="1">
      <c r="A17" s="885" t="s">
        <v>840</v>
      </c>
      <c r="B17" s="890">
        <v>243200</v>
      </c>
      <c r="C17" s="892" t="s">
        <v>841</v>
      </c>
      <c r="D17" s="890">
        <v>486400</v>
      </c>
      <c r="F17" s="891">
        <v>1</v>
      </c>
      <c r="G17" s="891"/>
      <c r="H17" s="891">
        <v>260</v>
      </c>
      <c r="I17" s="891"/>
      <c r="J17" s="891" t="s">
        <v>62</v>
      </c>
      <c r="K17" s="891"/>
      <c r="L17" s="891" t="s">
        <v>62</v>
      </c>
      <c r="M17" s="891"/>
      <c r="N17" s="891" t="s">
        <v>62</v>
      </c>
      <c r="O17" s="891"/>
      <c r="P17" s="891" t="s">
        <v>62</v>
      </c>
      <c r="Q17" s="891"/>
      <c r="R17" s="891">
        <v>1</v>
      </c>
      <c r="S17" s="891"/>
      <c r="T17" s="891">
        <v>260</v>
      </c>
      <c r="U17" s="888"/>
    </row>
    <row r="18" spans="1:21" s="884" customFormat="1" ht="12.95" customHeight="1">
      <c r="A18" s="885" t="s">
        <v>840</v>
      </c>
      <c r="B18" s="890">
        <v>486400</v>
      </c>
      <c r="C18" s="892" t="s">
        <v>841</v>
      </c>
      <c r="D18" s="890">
        <v>729600</v>
      </c>
      <c r="F18" s="891" t="s">
        <v>62</v>
      </c>
      <c r="G18" s="891"/>
      <c r="H18" s="891" t="s">
        <v>62</v>
      </c>
      <c r="I18" s="891"/>
      <c r="J18" s="891" t="s">
        <v>62</v>
      </c>
      <c r="K18" s="891"/>
      <c r="L18" s="891" t="s">
        <v>62</v>
      </c>
      <c r="M18" s="891"/>
      <c r="N18" s="891" t="s">
        <v>62</v>
      </c>
      <c r="O18" s="891"/>
      <c r="P18" s="891" t="s">
        <v>62</v>
      </c>
      <c r="Q18" s="891"/>
      <c r="R18" s="891" t="s">
        <v>62</v>
      </c>
      <c r="S18" s="891"/>
      <c r="T18" s="891" t="s">
        <v>62</v>
      </c>
      <c r="U18" s="888"/>
    </row>
    <row r="19" spans="1:21" s="884" customFormat="1" ht="12.95" customHeight="1">
      <c r="A19" s="885" t="s">
        <v>840</v>
      </c>
      <c r="B19" s="890">
        <v>729600</v>
      </c>
      <c r="C19" s="892" t="s">
        <v>841</v>
      </c>
      <c r="D19" s="890">
        <v>972800</v>
      </c>
      <c r="F19" s="891" t="s">
        <v>62</v>
      </c>
      <c r="G19" s="891"/>
      <c r="H19" s="891" t="s">
        <v>62</v>
      </c>
      <c r="I19" s="891"/>
      <c r="J19" s="891" t="s">
        <v>62</v>
      </c>
      <c r="K19" s="891"/>
      <c r="L19" s="891" t="s">
        <v>62</v>
      </c>
      <c r="M19" s="891"/>
      <c r="N19" s="891" t="s">
        <v>62</v>
      </c>
      <c r="O19" s="891"/>
      <c r="P19" s="891" t="s">
        <v>62</v>
      </c>
      <c r="Q19" s="891"/>
      <c r="R19" s="891" t="s">
        <v>62</v>
      </c>
      <c r="S19" s="891"/>
      <c r="T19" s="891" t="s">
        <v>62</v>
      </c>
      <c r="U19" s="888"/>
    </row>
    <row r="20" spans="1:21" s="884" customFormat="1" ht="12.95" customHeight="1">
      <c r="A20" s="885" t="s">
        <v>840</v>
      </c>
      <c r="B20" s="890">
        <v>972800</v>
      </c>
      <c r="C20" s="892" t="s">
        <v>841</v>
      </c>
      <c r="D20" s="890">
        <v>1216000</v>
      </c>
      <c r="F20" s="891" t="s">
        <v>62</v>
      </c>
      <c r="G20" s="891"/>
      <c r="H20" s="891" t="s">
        <v>62</v>
      </c>
      <c r="I20" s="891"/>
      <c r="J20" s="891" t="s">
        <v>62</v>
      </c>
      <c r="K20" s="891"/>
      <c r="L20" s="891" t="s">
        <v>62</v>
      </c>
      <c r="M20" s="891"/>
      <c r="N20" s="891" t="s">
        <v>62</v>
      </c>
      <c r="O20" s="891"/>
      <c r="P20" s="891" t="s">
        <v>62</v>
      </c>
      <c r="Q20" s="891"/>
      <c r="R20" s="891" t="s">
        <v>62</v>
      </c>
      <c r="S20" s="891"/>
      <c r="T20" s="891" t="s">
        <v>62</v>
      </c>
      <c r="U20" s="888"/>
    </row>
    <row r="21" spans="1:21" s="884" customFormat="1" ht="12.95" customHeight="1">
      <c r="A21" s="885" t="s">
        <v>840</v>
      </c>
      <c r="B21" s="890">
        <v>1216000</v>
      </c>
      <c r="C21" s="892" t="s">
        <v>841</v>
      </c>
      <c r="D21" s="890">
        <v>1824000</v>
      </c>
      <c r="F21" s="891" t="s">
        <v>62</v>
      </c>
      <c r="G21" s="891"/>
      <c r="H21" s="891" t="s">
        <v>62</v>
      </c>
      <c r="I21" s="891"/>
      <c r="J21" s="891" t="s">
        <v>62</v>
      </c>
      <c r="K21" s="891"/>
      <c r="L21" s="891" t="s">
        <v>62</v>
      </c>
      <c r="M21" s="891"/>
      <c r="N21" s="891" t="s">
        <v>62</v>
      </c>
      <c r="O21" s="891"/>
      <c r="P21" s="891" t="s">
        <v>62</v>
      </c>
      <c r="Q21" s="891"/>
      <c r="R21" s="891" t="s">
        <v>62</v>
      </c>
      <c r="S21" s="891"/>
      <c r="T21" s="891" t="s">
        <v>62</v>
      </c>
      <c r="U21" s="888"/>
    </row>
    <row r="22" spans="1:21" s="884" customFormat="1" ht="12.95" customHeight="1">
      <c r="A22" s="885" t="s">
        <v>840</v>
      </c>
      <c r="B22" s="890">
        <v>1824000</v>
      </c>
      <c r="C22" s="892" t="s">
        <v>841</v>
      </c>
      <c r="D22" s="890">
        <v>2432000</v>
      </c>
      <c r="F22" s="891" t="s">
        <v>62</v>
      </c>
      <c r="G22" s="891"/>
      <c r="H22" s="891" t="s">
        <v>62</v>
      </c>
      <c r="I22" s="891"/>
      <c r="J22" s="891" t="s">
        <v>62</v>
      </c>
      <c r="K22" s="891"/>
      <c r="L22" s="891" t="s">
        <v>62</v>
      </c>
      <c r="M22" s="891"/>
      <c r="N22" s="891" t="s">
        <v>62</v>
      </c>
      <c r="O22" s="891"/>
      <c r="P22" s="891" t="s">
        <v>62</v>
      </c>
      <c r="Q22" s="891"/>
      <c r="R22" s="891" t="s">
        <v>62</v>
      </c>
      <c r="S22" s="891"/>
      <c r="T22" s="891" t="s">
        <v>62</v>
      </c>
      <c r="U22" s="888"/>
    </row>
    <row r="23" spans="1:21" s="884" customFormat="1" ht="12.95" customHeight="1">
      <c r="A23" s="885" t="s">
        <v>840</v>
      </c>
      <c r="B23" s="890">
        <v>2432000</v>
      </c>
      <c r="C23" s="892" t="s">
        <v>841</v>
      </c>
      <c r="D23" s="890">
        <v>6080000</v>
      </c>
      <c r="F23" s="891" t="s">
        <v>62</v>
      </c>
      <c r="G23" s="891"/>
      <c r="H23" s="891" t="s">
        <v>62</v>
      </c>
      <c r="I23" s="891"/>
      <c r="J23" s="891" t="s">
        <v>62</v>
      </c>
      <c r="K23" s="891"/>
      <c r="L23" s="891" t="s">
        <v>62</v>
      </c>
      <c r="M23" s="891"/>
      <c r="N23" s="891" t="s">
        <v>62</v>
      </c>
      <c r="O23" s="891"/>
      <c r="P23" s="891" t="s">
        <v>62</v>
      </c>
      <c r="Q23" s="891"/>
      <c r="R23" s="891" t="s">
        <v>62</v>
      </c>
      <c r="S23" s="891"/>
      <c r="T23" s="891" t="s">
        <v>62</v>
      </c>
      <c r="U23" s="888"/>
    </row>
    <row r="24" spans="1:21" s="884" customFormat="1" ht="12.95" customHeight="1">
      <c r="A24" s="885" t="s">
        <v>840</v>
      </c>
      <c r="B24" s="890">
        <v>6080000</v>
      </c>
      <c r="C24" s="892" t="s">
        <v>841</v>
      </c>
      <c r="D24" s="890">
        <v>12160000</v>
      </c>
      <c r="F24" s="891" t="s">
        <v>62</v>
      </c>
      <c r="G24" s="891"/>
      <c r="H24" s="891" t="s">
        <v>62</v>
      </c>
      <c r="I24" s="891"/>
      <c r="J24" s="891" t="s">
        <v>62</v>
      </c>
      <c r="K24" s="891"/>
      <c r="L24" s="891" t="s">
        <v>62</v>
      </c>
      <c r="M24" s="891"/>
      <c r="N24" s="891" t="s">
        <v>62</v>
      </c>
      <c r="O24" s="891"/>
      <c r="P24" s="891" t="s">
        <v>62</v>
      </c>
      <c r="Q24" s="891"/>
      <c r="R24" s="891" t="s">
        <v>62</v>
      </c>
      <c r="S24" s="891"/>
      <c r="T24" s="891" t="s">
        <v>62</v>
      </c>
      <c r="U24" s="888"/>
    </row>
    <row r="25" spans="1:21" s="884" customFormat="1" ht="12.95" customHeight="1">
      <c r="A25" s="885" t="s">
        <v>840</v>
      </c>
      <c r="B25" s="890">
        <v>12160000</v>
      </c>
      <c r="C25" s="892" t="s">
        <v>841</v>
      </c>
      <c r="D25" s="893" t="s">
        <v>842</v>
      </c>
      <c r="F25" s="891" t="s">
        <v>62</v>
      </c>
      <c r="G25" s="891"/>
      <c r="H25" s="891" t="s">
        <v>62</v>
      </c>
      <c r="I25" s="891"/>
      <c r="J25" s="891" t="s">
        <v>62</v>
      </c>
      <c r="K25" s="891"/>
      <c r="L25" s="891" t="s">
        <v>62</v>
      </c>
      <c r="M25" s="891"/>
      <c r="N25" s="891" t="s">
        <v>62</v>
      </c>
      <c r="O25" s="891"/>
      <c r="P25" s="891" t="s">
        <v>62</v>
      </c>
      <c r="Q25" s="891"/>
      <c r="R25" s="891" t="s">
        <v>62</v>
      </c>
      <c r="S25" s="891"/>
      <c r="T25" s="891" t="s">
        <v>62</v>
      </c>
      <c r="U25" s="888"/>
    </row>
    <row r="26" spans="1:21" s="884" customFormat="1" ht="13.7" customHeight="1">
      <c r="A26" s="885"/>
      <c r="C26" s="885"/>
      <c r="D26" s="886"/>
      <c r="F26" s="882"/>
      <c r="H26" s="882"/>
      <c r="I26" s="882"/>
      <c r="J26" s="882"/>
      <c r="K26" s="882"/>
      <c r="L26" s="882"/>
      <c r="M26" s="882"/>
      <c r="N26" s="882"/>
      <c r="O26" s="882"/>
      <c r="P26" s="882"/>
      <c r="Q26" s="882"/>
      <c r="R26" s="882"/>
      <c r="S26" s="882"/>
      <c r="T26" s="882"/>
      <c r="U26" s="888"/>
    </row>
    <row r="27" spans="1:21" s="884" customFormat="1" ht="18" customHeight="1">
      <c r="A27" s="883" t="s">
        <v>91</v>
      </c>
      <c r="C27" s="885"/>
      <c r="D27" s="886"/>
      <c r="F27" s="887">
        <v>3882248</v>
      </c>
      <c r="G27" s="887"/>
      <c r="H27" s="887">
        <v>2187653.8451799997</v>
      </c>
      <c r="I27" s="887"/>
      <c r="J27" s="887">
        <v>638</v>
      </c>
      <c r="K27" s="887"/>
      <c r="L27" s="887">
        <v>9055.9553100000012</v>
      </c>
      <c r="M27" s="887"/>
      <c r="N27" s="887">
        <v>3528</v>
      </c>
      <c r="O27" s="887"/>
      <c r="P27" s="887">
        <v>30732.851050000001</v>
      </c>
      <c r="Q27" s="887"/>
      <c r="R27" s="887">
        <v>3886414</v>
      </c>
      <c r="S27" s="887"/>
      <c r="T27" s="887">
        <v>2227442.65154</v>
      </c>
      <c r="U27" s="888"/>
    </row>
    <row r="28" spans="1:21" s="884" customFormat="1" ht="12.95" customHeight="1">
      <c r="A28" s="885"/>
      <c r="B28" s="889" t="s">
        <v>839</v>
      </c>
      <c r="C28" s="889"/>
      <c r="D28" s="890">
        <v>12160</v>
      </c>
      <c r="F28" s="891">
        <v>3846436</v>
      </c>
      <c r="G28" s="891"/>
      <c r="H28" s="891">
        <v>574531.35033999966</v>
      </c>
      <c r="I28" s="891"/>
      <c r="J28" s="891">
        <v>555</v>
      </c>
      <c r="K28" s="891"/>
      <c r="L28" s="891">
        <v>373.10354000000189</v>
      </c>
      <c r="M28" s="891"/>
      <c r="N28" s="891">
        <v>3407</v>
      </c>
      <c r="O28" s="891"/>
      <c r="P28" s="891">
        <v>870.82242000000042</v>
      </c>
      <c r="Q28" s="891"/>
      <c r="R28" s="891">
        <v>3850398</v>
      </c>
      <c r="S28" s="891"/>
      <c r="T28" s="891">
        <v>575775.27630000003</v>
      </c>
      <c r="U28" s="888"/>
    </row>
    <row r="29" spans="1:21" s="884" customFormat="1" ht="12.95" customHeight="1">
      <c r="A29" s="885" t="s">
        <v>840</v>
      </c>
      <c r="B29" s="890">
        <v>12160</v>
      </c>
      <c r="C29" s="892" t="s">
        <v>841</v>
      </c>
      <c r="D29" s="890">
        <v>30400</v>
      </c>
      <c r="F29" s="891">
        <v>19347</v>
      </c>
      <c r="G29" s="891"/>
      <c r="H29" s="891">
        <v>378157.28539999999</v>
      </c>
      <c r="I29" s="891"/>
      <c r="J29" s="891">
        <v>33</v>
      </c>
      <c r="K29" s="891"/>
      <c r="L29" s="891">
        <v>696.37027999999998</v>
      </c>
      <c r="M29" s="891"/>
      <c r="N29" s="891">
        <v>39</v>
      </c>
      <c r="O29" s="891"/>
      <c r="P29" s="891">
        <v>739.70589000000007</v>
      </c>
      <c r="Q29" s="891"/>
      <c r="R29" s="891">
        <v>19419</v>
      </c>
      <c r="S29" s="891"/>
      <c r="T29" s="891">
        <v>379593.36157000001</v>
      </c>
      <c r="U29" s="888"/>
    </row>
    <row r="30" spans="1:21" s="884" customFormat="1" ht="12.95" customHeight="1">
      <c r="A30" s="885" t="s">
        <v>840</v>
      </c>
      <c r="B30" s="890">
        <v>30400</v>
      </c>
      <c r="C30" s="892" t="s">
        <v>841</v>
      </c>
      <c r="D30" s="890">
        <v>60800</v>
      </c>
      <c r="F30" s="891">
        <v>9086</v>
      </c>
      <c r="G30" s="891"/>
      <c r="H30" s="891">
        <v>388536.95472000004</v>
      </c>
      <c r="I30" s="891"/>
      <c r="J30" s="891">
        <v>18</v>
      </c>
      <c r="K30" s="891"/>
      <c r="L30" s="891">
        <v>773.51053000000002</v>
      </c>
      <c r="M30" s="891"/>
      <c r="N30" s="891">
        <v>21</v>
      </c>
      <c r="O30" s="891"/>
      <c r="P30" s="891">
        <v>914.13049000000001</v>
      </c>
      <c r="Q30" s="891"/>
      <c r="R30" s="891">
        <v>9125</v>
      </c>
      <c r="S30" s="891"/>
      <c r="T30" s="891">
        <v>390224.59574000002</v>
      </c>
      <c r="U30" s="888"/>
    </row>
    <row r="31" spans="1:21" s="884" customFormat="1" ht="12.95" customHeight="1">
      <c r="A31" s="885" t="s">
        <v>840</v>
      </c>
      <c r="B31" s="890">
        <v>60800</v>
      </c>
      <c r="C31" s="892" t="s">
        <v>841</v>
      </c>
      <c r="D31" s="890">
        <v>121600</v>
      </c>
      <c r="F31" s="891">
        <v>5556</v>
      </c>
      <c r="G31" s="891"/>
      <c r="H31" s="891">
        <v>482804.48168999999</v>
      </c>
      <c r="I31" s="891"/>
      <c r="J31" s="891">
        <v>15</v>
      </c>
      <c r="K31" s="891"/>
      <c r="L31" s="891">
        <v>1206.6025900000002</v>
      </c>
      <c r="M31" s="891"/>
      <c r="N31" s="891">
        <v>26</v>
      </c>
      <c r="O31" s="891"/>
      <c r="P31" s="891">
        <v>2275.2226800000003</v>
      </c>
      <c r="Q31" s="891"/>
      <c r="R31" s="891">
        <v>5597</v>
      </c>
      <c r="S31" s="891"/>
      <c r="T31" s="891">
        <v>486286.30695999996</v>
      </c>
      <c r="U31" s="888"/>
    </row>
    <row r="32" spans="1:21" s="884" customFormat="1" ht="12.95" customHeight="1">
      <c r="A32" s="885" t="s">
        <v>840</v>
      </c>
      <c r="B32" s="890">
        <v>121600</v>
      </c>
      <c r="C32" s="892" t="s">
        <v>841</v>
      </c>
      <c r="D32" s="890">
        <v>243200</v>
      </c>
      <c r="F32" s="891">
        <v>1507</v>
      </c>
      <c r="G32" s="891"/>
      <c r="H32" s="891">
        <v>232130.45668</v>
      </c>
      <c r="I32" s="891"/>
      <c r="J32" s="891">
        <v>9</v>
      </c>
      <c r="K32" s="891"/>
      <c r="L32" s="891">
        <v>1540.54225</v>
      </c>
      <c r="M32" s="891"/>
      <c r="N32" s="891">
        <v>15</v>
      </c>
      <c r="O32" s="891"/>
      <c r="P32" s="891">
        <v>2694.9432999999999</v>
      </c>
      <c r="Q32" s="891"/>
      <c r="R32" s="891">
        <v>1531</v>
      </c>
      <c r="S32" s="891"/>
      <c r="T32" s="891">
        <v>236365.94222999999</v>
      </c>
      <c r="U32" s="888"/>
    </row>
    <row r="33" spans="1:21" s="884" customFormat="1" ht="12.95" customHeight="1">
      <c r="A33" s="885" t="s">
        <v>840</v>
      </c>
      <c r="B33" s="890">
        <v>243200</v>
      </c>
      <c r="C33" s="892" t="s">
        <v>841</v>
      </c>
      <c r="D33" s="890">
        <v>486400</v>
      </c>
      <c r="F33" s="891">
        <v>256</v>
      </c>
      <c r="G33" s="891"/>
      <c r="H33" s="891">
        <v>81099.851810000007</v>
      </c>
      <c r="I33" s="891"/>
      <c r="J33" s="891">
        <v>3</v>
      </c>
      <c r="K33" s="891"/>
      <c r="L33" s="891">
        <v>1235.05224</v>
      </c>
      <c r="M33" s="891"/>
      <c r="N33" s="891">
        <v>7</v>
      </c>
      <c r="O33" s="891"/>
      <c r="P33" s="891">
        <v>2498.2784300000003</v>
      </c>
      <c r="Q33" s="891"/>
      <c r="R33" s="891">
        <v>266</v>
      </c>
      <c r="S33" s="891"/>
      <c r="T33" s="891">
        <v>84833.182480000003</v>
      </c>
      <c r="U33" s="888"/>
    </row>
    <row r="34" spans="1:21" s="884" customFormat="1" ht="12.95" customHeight="1">
      <c r="A34" s="885" t="s">
        <v>840</v>
      </c>
      <c r="B34" s="890">
        <v>486400</v>
      </c>
      <c r="C34" s="892" t="s">
        <v>841</v>
      </c>
      <c r="D34" s="890">
        <v>729600</v>
      </c>
      <c r="F34" s="891">
        <v>40</v>
      </c>
      <c r="G34" s="891"/>
      <c r="H34" s="891">
        <v>23701.462</v>
      </c>
      <c r="I34" s="891"/>
      <c r="J34" s="891">
        <v>4</v>
      </c>
      <c r="K34" s="891"/>
      <c r="L34" s="891">
        <v>2241.5750499999999</v>
      </c>
      <c r="M34" s="891"/>
      <c r="N34" s="891">
        <v>6</v>
      </c>
      <c r="O34" s="891"/>
      <c r="P34" s="891">
        <v>3650.7409500000003</v>
      </c>
      <c r="Q34" s="891"/>
      <c r="R34" s="891">
        <v>50</v>
      </c>
      <c r="S34" s="891"/>
      <c r="T34" s="891">
        <v>29593.777999999998</v>
      </c>
      <c r="U34" s="888"/>
    </row>
    <row r="35" spans="1:21" s="884" customFormat="1" ht="12.95" customHeight="1">
      <c r="A35" s="885" t="s">
        <v>840</v>
      </c>
      <c r="B35" s="890">
        <v>729600</v>
      </c>
      <c r="C35" s="892" t="s">
        <v>841</v>
      </c>
      <c r="D35" s="890">
        <v>972800</v>
      </c>
      <c r="F35" s="891">
        <v>7</v>
      </c>
      <c r="G35" s="891"/>
      <c r="H35" s="891">
        <v>6125.9854599999999</v>
      </c>
      <c r="I35" s="891"/>
      <c r="J35" s="891" t="s">
        <v>62</v>
      </c>
      <c r="K35" s="891"/>
      <c r="L35" s="891" t="s">
        <v>62</v>
      </c>
      <c r="M35" s="891"/>
      <c r="N35" s="891">
        <v>2</v>
      </c>
      <c r="O35" s="891"/>
      <c r="P35" s="891">
        <v>1743.71119</v>
      </c>
      <c r="Q35" s="891"/>
      <c r="R35" s="891">
        <v>9</v>
      </c>
      <c r="S35" s="891"/>
      <c r="T35" s="891">
        <v>7869.6966500000008</v>
      </c>
      <c r="U35" s="888"/>
    </row>
    <row r="36" spans="1:21" s="884" customFormat="1" ht="12.95" customHeight="1">
      <c r="A36" s="885" t="s">
        <v>840</v>
      </c>
      <c r="B36" s="890">
        <v>972800</v>
      </c>
      <c r="C36" s="892" t="s">
        <v>841</v>
      </c>
      <c r="D36" s="890">
        <v>1216000</v>
      </c>
      <c r="F36" s="891">
        <v>6</v>
      </c>
      <c r="G36" s="891"/>
      <c r="H36" s="891">
        <v>6514.0238499999996</v>
      </c>
      <c r="I36" s="891"/>
      <c r="J36" s="891">
        <v>1</v>
      </c>
      <c r="K36" s="891"/>
      <c r="L36" s="891">
        <v>989.19883000000004</v>
      </c>
      <c r="M36" s="891"/>
      <c r="N36" s="891">
        <v>1</v>
      </c>
      <c r="O36" s="891"/>
      <c r="P36" s="891">
        <v>1075.6005299999999</v>
      </c>
      <c r="Q36" s="891"/>
      <c r="R36" s="891">
        <v>8</v>
      </c>
      <c r="S36" s="891"/>
      <c r="T36" s="891">
        <v>8578.8232100000005</v>
      </c>
      <c r="U36" s="888"/>
    </row>
    <row r="37" spans="1:21" s="884" customFormat="1" ht="12.95" customHeight="1">
      <c r="A37" s="885" t="s">
        <v>840</v>
      </c>
      <c r="B37" s="890">
        <v>1216000</v>
      </c>
      <c r="C37" s="892" t="s">
        <v>841</v>
      </c>
      <c r="D37" s="890">
        <v>1824000</v>
      </c>
      <c r="F37" s="891">
        <v>5</v>
      </c>
      <c r="G37" s="891"/>
      <c r="H37" s="891">
        <v>7553.3437699999995</v>
      </c>
      <c r="I37" s="891"/>
      <c r="J37" s="891" t="s">
        <v>62</v>
      </c>
      <c r="K37" s="891"/>
      <c r="L37" s="891" t="s">
        <v>62</v>
      </c>
      <c r="M37" s="891"/>
      <c r="N37" s="891" t="s">
        <v>62</v>
      </c>
      <c r="O37" s="891"/>
      <c r="P37" s="891" t="s">
        <v>62</v>
      </c>
      <c r="Q37" s="891"/>
      <c r="R37" s="891">
        <v>5</v>
      </c>
      <c r="S37" s="891"/>
      <c r="T37" s="891">
        <v>7553.3437699999995</v>
      </c>
      <c r="U37" s="888"/>
    </row>
    <row r="38" spans="1:21" s="884" customFormat="1" ht="12.95" customHeight="1">
      <c r="A38" s="885" t="s">
        <v>840</v>
      </c>
      <c r="B38" s="890">
        <v>1824000</v>
      </c>
      <c r="C38" s="892" t="s">
        <v>841</v>
      </c>
      <c r="D38" s="890">
        <v>2432000</v>
      </c>
      <c r="F38" s="891" t="s">
        <v>62</v>
      </c>
      <c r="G38" s="891"/>
      <c r="H38" s="891" t="s">
        <v>62</v>
      </c>
      <c r="I38" s="891"/>
      <c r="J38" s="891" t="s">
        <v>62</v>
      </c>
      <c r="K38" s="891"/>
      <c r="L38" s="891" t="s">
        <v>62</v>
      </c>
      <c r="M38" s="891"/>
      <c r="N38" s="891">
        <v>2</v>
      </c>
      <c r="O38" s="891"/>
      <c r="P38" s="891">
        <v>4431.9825199999996</v>
      </c>
      <c r="Q38" s="891"/>
      <c r="R38" s="891">
        <v>2</v>
      </c>
      <c r="S38" s="891"/>
      <c r="T38" s="891">
        <v>4431.9825199999996</v>
      </c>
      <c r="U38" s="888"/>
    </row>
    <row r="39" spans="1:21" s="884" customFormat="1" ht="12.95" customHeight="1">
      <c r="A39" s="885" t="s">
        <v>840</v>
      </c>
      <c r="B39" s="890">
        <v>2432000</v>
      </c>
      <c r="C39" s="892" t="s">
        <v>841</v>
      </c>
      <c r="D39" s="890">
        <v>6080000</v>
      </c>
      <c r="F39" s="891">
        <v>2</v>
      </c>
      <c r="G39" s="891"/>
      <c r="H39" s="891">
        <v>6498.6494599999996</v>
      </c>
      <c r="I39" s="891"/>
      <c r="J39" s="891" t="s">
        <v>62</v>
      </c>
      <c r="K39" s="891"/>
      <c r="L39" s="891" t="s">
        <v>62</v>
      </c>
      <c r="M39" s="891"/>
      <c r="N39" s="891">
        <v>2</v>
      </c>
      <c r="O39" s="891"/>
      <c r="P39" s="891">
        <v>9837.7126499999995</v>
      </c>
      <c r="Q39" s="891"/>
      <c r="R39" s="891">
        <v>4</v>
      </c>
      <c r="S39" s="891"/>
      <c r="T39" s="891">
        <v>16336.36211</v>
      </c>
      <c r="U39" s="888"/>
    </row>
    <row r="40" spans="1:21" s="884" customFormat="1" ht="12.95" customHeight="1">
      <c r="A40" s="885" t="s">
        <v>840</v>
      </c>
      <c r="B40" s="890">
        <v>6080000</v>
      </c>
      <c r="C40" s="892" t="s">
        <v>841</v>
      </c>
      <c r="D40" s="890">
        <v>12160000</v>
      </c>
      <c r="F40" s="891" t="s">
        <v>62</v>
      </c>
      <c r="G40" s="891"/>
      <c r="H40" s="891" t="s">
        <v>62</v>
      </c>
      <c r="I40" s="891"/>
      <c r="J40" s="891" t="s">
        <v>62</v>
      </c>
      <c r="K40" s="891"/>
      <c r="L40" s="891" t="s">
        <v>62</v>
      </c>
      <c r="M40" s="891"/>
      <c r="N40" s="891" t="s">
        <v>62</v>
      </c>
      <c r="O40" s="891"/>
      <c r="P40" s="891" t="s">
        <v>62</v>
      </c>
      <c r="Q40" s="891"/>
      <c r="R40" s="891" t="s">
        <v>62</v>
      </c>
      <c r="S40" s="891"/>
      <c r="T40" s="891" t="s">
        <v>62</v>
      </c>
      <c r="U40" s="888"/>
    </row>
    <row r="41" spans="1:21" s="884" customFormat="1" ht="12.95" customHeight="1">
      <c r="A41" s="885" t="s">
        <v>840</v>
      </c>
      <c r="B41" s="890">
        <v>12160000</v>
      </c>
      <c r="C41" s="892" t="s">
        <v>841</v>
      </c>
      <c r="D41" s="893" t="s">
        <v>842</v>
      </c>
      <c r="F41" s="891" t="s">
        <v>62</v>
      </c>
      <c r="G41" s="891"/>
      <c r="H41" s="891" t="s">
        <v>62</v>
      </c>
      <c r="I41" s="891"/>
      <c r="J41" s="891" t="s">
        <v>62</v>
      </c>
      <c r="K41" s="891"/>
      <c r="L41" s="891" t="s">
        <v>62</v>
      </c>
      <c r="M41" s="891"/>
      <c r="N41" s="891" t="s">
        <v>62</v>
      </c>
      <c r="O41" s="891"/>
      <c r="P41" s="891" t="s">
        <v>62</v>
      </c>
      <c r="Q41" s="891"/>
      <c r="R41" s="891" t="s">
        <v>62</v>
      </c>
      <c r="S41" s="891"/>
      <c r="T41" s="891" t="s">
        <v>62</v>
      </c>
      <c r="U41" s="888"/>
    </row>
    <row r="42" spans="1:21" s="884" customFormat="1" ht="12.2" customHeight="1">
      <c r="A42" s="885"/>
      <c r="C42" s="885"/>
      <c r="D42" s="886"/>
      <c r="F42" s="882"/>
      <c r="H42" s="882"/>
      <c r="I42" s="882"/>
      <c r="J42" s="882"/>
      <c r="K42" s="882"/>
      <c r="L42" s="882"/>
      <c r="M42" s="882"/>
      <c r="N42" s="882"/>
      <c r="O42" s="882"/>
      <c r="P42" s="882"/>
      <c r="Q42" s="882"/>
      <c r="R42" s="882"/>
      <c r="S42" s="882"/>
      <c r="T42" s="882"/>
      <c r="U42" s="888"/>
    </row>
    <row r="43" spans="1:21" s="884" customFormat="1" ht="18" customHeight="1">
      <c r="A43" s="883" t="s">
        <v>73</v>
      </c>
      <c r="C43" s="885"/>
      <c r="D43" s="886"/>
      <c r="F43" s="887">
        <v>268807</v>
      </c>
      <c r="G43" s="887"/>
      <c r="H43" s="887">
        <v>4557981.0397200007</v>
      </c>
      <c r="I43" s="887"/>
      <c r="J43" s="887">
        <v>60</v>
      </c>
      <c r="K43" s="887"/>
      <c r="L43" s="887">
        <v>550465.18423999997</v>
      </c>
      <c r="M43" s="887"/>
      <c r="N43" s="887">
        <v>134</v>
      </c>
      <c r="O43" s="887"/>
      <c r="P43" s="887">
        <v>952378.65477000002</v>
      </c>
      <c r="Q43" s="887"/>
      <c r="R43" s="887">
        <v>269001</v>
      </c>
      <c r="S43" s="887"/>
      <c r="T43" s="887">
        <v>6060824.87873</v>
      </c>
      <c r="U43" s="888"/>
    </row>
    <row r="44" spans="1:21" s="884" customFormat="1" ht="12.95" customHeight="1">
      <c r="A44" s="885"/>
      <c r="B44" s="889" t="s">
        <v>839</v>
      </c>
      <c r="C44" s="889"/>
      <c r="D44" s="890">
        <v>12160</v>
      </c>
      <c r="F44" s="891">
        <v>222905</v>
      </c>
      <c r="G44" s="891"/>
      <c r="H44" s="891">
        <v>108533.82446000073</v>
      </c>
      <c r="I44" s="891"/>
      <c r="J44" s="891">
        <v>2</v>
      </c>
      <c r="K44" s="891"/>
      <c r="L44" s="891">
        <v>12.833749999990687</v>
      </c>
      <c r="M44" s="891"/>
      <c r="N44" s="891">
        <v>39</v>
      </c>
      <c r="O44" s="891"/>
      <c r="P44" s="891">
        <v>52.106049999943934</v>
      </c>
      <c r="Q44" s="891"/>
      <c r="R44" s="891">
        <v>222946</v>
      </c>
      <c r="S44" s="891"/>
      <c r="T44" s="891">
        <v>108598.76426000055</v>
      </c>
      <c r="U44" s="888"/>
    </row>
    <row r="45" spans="1:21" s="884" customFormat="1" ht="12.95" customHeight="1">
      <c r="A45" s="885" t="s">
        <v>840</v>
      </c>
      <c r="B45" s="890">
        <v>12160</v>
      </c>
      <c r="C45" s="892" t="s">
        <v>841</v>
      </c>
      <c r="D45" s="890">
        <v>30400</v>
      </c>
      <c r="F45" s="891">
        <v>11915</v>
      </c>
      <c r="G45" s="891"/>
      <c r="H45" s="891">
        <v>251277.4761</v>
      </c>
      <c r="I45" s="891"/>
      <c r="J45" s="891">
        <v>1</v>
      </c>
      <c r="K45" s="891"/>
      <c r="L45" s="891">
        <v>23.101939999999999</v>
      </c>
      <c r="M45" s="891"/>
      <c r="N45" s="891">
        <v>2</v>
      </c>
      <c r="O45" s="891"/>
      <c r="P45" s="891">
        <v>53.595800000000004</v>
      </c>
      <c r="Q45" s="891"/>
      <c r="R45" s="891">
        <v>11918</v>
      </c>
      <c r="S45" s="891"/>
      <c r="T45" s="891">
        <v>251354.17384</v>
      </c>
      <c r="U45" s="888"/>
    </row>
    <row r="46" spans="1:21" s="884" customFormat="1" ht="12.95" customHeight="1">
      <c r="A46" s="885" t="s">
        <v>840</v>
      </c>
      <c r="B46" s="890">
        <v>30400</v>
      </c>
      <c r="C46" s="892" t="s">
        <v>841</v>
      </c>
      <c r="D46" s="890">
        <v>60800</v>
      </c>
      <c r="F46" s="891">
        <v>10857</v>
      </c>
      <c r="G46" s="891"/>
      <c r="H46" s="891">
        <v>497319.13981000002</v>
      </c>
      <c r="I46" s="891"/>
      <c r="J46" s="891">
        <v>2</v>
      </c>
      <c r="K46" s="891"/>
      <c r="L46" s="891">
        <v>113.09321000000001</v>
      </c>
      <c r="M46" s="891"/>
      <c r="N46" s="891">
        <v>3</v>
      </c>
      <c r="O46" s="891"/>
      <c r="P46" s="891">
        <v>125.33259</v>
      </c>
      <c r="Q46" s="891"/>
      <c r="R46" s="891">
        <v>10862</v>
      </c>
      <c r="S46" s="891"/>
      <c r="T46" s="891">
        <v>497557.56560999999</v>
      </c>
      <c r="U46" s="888"/>
    </row>
    <row r="47" spans="1:21" s="884" customFormat="1" ht="12.95" customHeight="1">
      <c r="A47" s="885" t="s">
        <v>840</v>
      </c>
      <c r="B47" s="890">
        <v>60800</v>
      </c>
      <c r="C47" s="892" t="s">
        <v>841</v>
      </c>
      <c r="D47" s="890">
        <v>121600</v>
      </c>
      <c r="F47" s="891">
        <v>14938</v>
      </c>
      <c r="G47" s="891"/>
      <c r="H47" s="891">
        <v>1415351.93851</v>
      </c>
      <c r="I47" s="891"/>
      <c r="J47" s="891">
        <v>5</v>
      </c>
      <c r="K47" s="891"/>
      <c r="L47" s="891">
        <v>487.10744</v>
      </c>
      <c r="M47" s="891"/>
      <c r="N47" s="891">
        <v>2</v>
      </c>
      <c r="O47" s="891"/>
      <c r="P47" s="891">
        <v>178.27631</v>
      </c>
      <c r="Q47" s="891"/>
      <c r="R47" s="891">
        <v>14945</v>
      </c>
      <c r="S47" s="891"/>
      <c r="T47" s="891">
        <v>1416017.32226</v>
      </c>
      <c r="U47" s="888"/>
    </row>
    <row r="48" spans="1:21" s="884" customFormat="1" ht="12.95" customHeight="1">
      <c r="A48" s="885" t="s">
        <v>840</v>
      </c>
      <c r="B48" s="890">
        <v>121600</v>
      </c>
      <c r="C48" s="892" t="s">
        <v>841</v>
      </c>
      <c r="D48" s="890">
        <v>243200</v>
      </c>
      <c r="F48" s="891">
        <v>5739</v>
      </c>
      <c r="G48" s="891"/>
      <c r="H48" s="891">
        <v>923780.47381</v>
      </c>
      <c r="I48" s="891"/>
      <c r="J48" s="891">
        <v>3</v>
      </c>
      <c r="K48" s="891"/>
      <c r="L48" s="891">
        <v>686.92203000000006</v>
      </c>
      <c r="M48" s="891"/>
      <c r="N48" s="891">
        <v>3</v>
      </c>
      <c r="O48" s="891"/>
      <c r="P48" s="891">
        <v>462.52719999999999</v>
      </c>
      <c r="Q48" s="891"/>
      <c r="R48" s="891">
        <v>5745</v>
      </c>
      <c r="S48" s="891"/>
      <c r="T48" s="891">
        <v>924929.92303999991</v>
      </c>
      <c r="U48" s="888"/>
    </row>
    <row r="49" spans="1:22" s="884" customFormat="1" ht="12.95" customHeight="1">
      <c r="A49" s="885" t="s">
        <v>840</v>
      </c>
      <c r="B49" s="890">
        <v>243200</v>
      </c>
      <c r="C49" s="892" t="s">
        <v>841</v>
      </c>
      <c r="D49" s="890">
        <v>486400</v>
      </c>
      <c r="F49" s="891">
        <v>1657</v>
      </c>
      <c r="G49" s="891"/>
      <c r="H49" s="891">
        <v>541854.05475999997</v>
      </c>
      <c r="I49" s="891"/>
      <c r="J49" s="891">
        <v>5</v>
      </c>
      <c r="K49" s="891"/>
      <c r="L49" s="891">
        <v>2040.88294</v>
      </c>
      <c r="M49" s="891"/>
      <c r="N49" s="891">
        <v>6</v>
      </c>
      <c r="O49" s="891"/>
      <c r="P49" s="891">
        <v>1873.1647600000001</v>
      </c>
      <c r="Q49" s="891"/>
      <c r="R49" s="891">
        <v>1668</v>
      </c>
      <c r="S49" s="891"/>
      <c r="T49" s="891">
        <v>545768.10246000008</v>
      </c>
      <c r="U49" s="888"/>
    </row>
    <row r="50" spans="1:22" s="884" customFormat="1" ht="12.95" customHeight="1">
      <c r="A50" s="885" t="s">
        <v>840</v>
      </c>
      <c r="B50" s="890">
        <v>486400</v>
      </c>
      <c r="C50" s="892" t="s">
        <v>841</v>
      </c>
      <c r="D50" s="890">
        <v>729600</v>
      </c>
      <c r="F50" s="891">
        <v>441</v>
      </c>
      <c r="G50" s="891"/>
      <c r="H50" s="891">
        <v>254891.32890999998</v>
      </c>
      <c r="I50" s="891"/>
      <c r="J50" s="891">
        <v>3</v>
      </c>
      <c r="K50" s="891"/>
      <c r="L50" s="891">
        <v>1650.6121499999999</v>
      </c>
      <c r="M50" s="891"/>
      <c r="N50" s="891">
        <v>2</v>
      </c>
      <c r="O50" s="891"/>
      <c r="P50" s="891">
        <v>1122.1228799999999</v>
      </c>
      <c r="Q50" s="891"/>
      <c r="R50" s="891">
        <v>446</v>
      </c>
      <c r="S50" s="891"/>
      <c r="T50" s="891">
        <v>257664.06393999999</v>
      </c>
      <c r="U50" s="888"/>
    </row>
    <row r="51" spans="1:22" s="884" customFormat="1" ht="12.95" customHeight="1">
      <c r="A51" s="885" t="s">
        <v>840</v>
      </c>
      <c r="B51" s="890">
        <v>729600</v>
      </c>
      <c r="C51" s="892" t="s">
        <v>841</v>
      </c>
      <c r="D51" s="890">
        <v>972800</v>
      </c>
      <c r="F51" s="891">
        <v>166</v>
      </c>
      <c r="G51" s="891"/>
      <c r="H51" s="891">
        <v>138640.37854000001</v>
      </c>
      <c r="I51" s="891"/>
      <c r="J51" s="891">
        <v>2</v>
      </c>
      <c r="K51" s="891"/>
      <c r="L51" s="891">
        <v>1591.1841000000002</v>
      </c>
      <c r="M51" s="891"/>
      <c r="N51" s="891">
        <v>4</v>
      </c>
      <c r="O51" s="891"/>
      <c r="P51" s="891">
        <v>3425.56068</v>
      </c>
      <c r="Q51" s="891"/>
      <c r="R51" s="891">
        <v>172</v>
      </c>
      <c r="S51" s="891"/>
      <c r="T51" s="891">
        <v>143657.12331999998</v>
      </c>
      <c r="U51" s="888"/>
    </row>
    <row r="52" spans="1:22" s="884" customFormat="1" ht="12.95" customHeight="1">
      <c r="A52" s="885" t="s">
        <v>840</v>
      </c>
      <c r="B52" s="890">
        <v>972800</v>
      </c>
      <c r="C52" s="892" t="s">
        <v>841</v>
      </c>
      <c r="D52" s="890">
        <v>1216000</v>
      </c>
      <c r="F52" s="891">
        <v>67</v>
      </c>
      <c r="G52" s="891"/>
      <c r="H52" s="891">
        <v>72038.000620000006</v>
      </c>
      <c r="I52" s="891"/>
      <c r="J52" s="891" t="s">
        <v>62</v>
      </c>
      <c r="K52" s="891"/>
      <c r="L52" s="891" t="s">
        <v>62</v>
      </c>
      <c r="M52" s="891"/>
      <c r="N52" s="891">
        <v>8</v>
      </c>
      <c r="O52" s="891"/>
      <c r="P52" s="891">
        <v>8717.4576099999995</v>
      </c>
      <c r="Q52" s="891"/>
      <c r="R52" s="891">
        <v>75</v>
      </c>
      <c r="S52" s="891"/>
      <c r="T52" s="891">
        <v>80755.458230000004</v>
      </c>
      <c r="U52" s="888"/>
    </row>
    <row r="53" spans="1:22" s="884" customFormat="1" ht="12.95" customHeight="1">
      <c r="A53" s="885" t="s">
        <v>840</v>
      </c>
      <c r="B53" s="890">
        <v>1216000</v>
      </c>
      <c r="C53" s="892" t="s">
        <v>841</v>
      </c>
      <c r="D53" s="890">
        <v>1824000</v>
      </c>
      <c r="F53" s="891">
        <v>55</v>
      </c>
      <c r="G53" s="891"/>
      <c r="H53" s="891">
        <v>78672.233139999997</v>
      </c>
      <c r="I53" s="891"/>
      <c r="J53" s="891">
        <v>1</v>
      </c>
      <c r="K53" s="891"/>
      <c r="L53" s="891">
        <v>1705.9002700000001</v>
      </c>
      <c r="M53" s="891"/>
      <c r="N53" s="891">
        <v>3</v>
      </c>
      <c r="O53" s="891"/>
      <c r="P53" s="891">
        <v>5010.6919800000005</v>
      </c>
      <c r="Q53" s="891"/>
      <c r="R53" s="891">
        <v>59</v>
      </c>
      <c r="S53" s="891"/>
      <c r="T53" s="891">
        <v>85388.825389999998</v>
      </c>
      <c r="U53" s="888"/>
    </row>
    <row r="54" spans="1:22" s="884" customFormat="1" ht="12.95" customHeight="1">
      <c r="A54" s="885" t="s">
        <v>840</v>
      </c>
      <c r="B54" s="890">
        <v>1824000</v>
      </c>
      <c r="C54" s="892" t="s">
        <v>841</v>
      </c>
      <c r="D54" s="890">
        <v>2432000</v>
      </c>
      <c r="F54" s="891">
        <v>23</v>
      </c>
      <c r="G54" s="891"/>
      <c r="H54" s="891">
        <v>47336.092159999993</v>
      </c>
      <c r="I54" s="891"/>
      <c r="J54" s="891">
        <v>4</v>
      </c>
      <c r="K54" s="891"/>
      <c r="L54" s="891">
        <v>8889.1836800000001</v>
      </c>
      <c r="M54" s="891"/>
      <c r="N54" s="891">
        <v>6</v>
      </c>
      <c r="O54" s="891"/>
      <c r="P54" s="891">
        <v>12683.60233</v>
      </c>
      <c r="Q54" s="891"/>
      <c r="R54" s="891">
        <v>33</v>
      </c>
      <c r="S54" s="891"/>
      <c r="T54" s="891">
        <v>68908.878169999996</v>
      </c>
      <c r="U54" s="888"/>
    </row>
    <row r="55" spans="1:22" s="884" customFormat="1" ht="12.95" customHeight="1">
      <c r="A55" s="885" t="s">
        <v>840</v>
      </c>
      <c r="B55" s="890">
        <v>2432000</v>
      </c>
      <c r="C55" s="892" t="s">
        <v>841</v>
      </c>
      <c r="D55" s="890">
        <v>6080000</v>
      </c>
      <c r="F55" s="891">
        <v>37</v>
      </c>
      <c r="G55" s="891"/>
      <c r="H55" s="891">
        <v>132497.73298</v>
      </c>
      <c r="I55" s="891"/>
      <c r="J55" s="891">
        <v>8</v>
      </c>
      <c r="K55" s="891"/>
      <c r="L55" s="891">
        <v>33757.864299999994</v>
      </c>
      <c r="M55" s="891"/>
      <c r="N55" s="891">
        <v>9</v>
      </c>
      <c r="O55" s="891"/>
      <c r="P55" s="891">
        <v>36045.195500000002</v>
      </c>
      <c r="Q55" s="891"/>
      <c r="R55" s="891">
        <v>54</v>
      </c>
      <c r="S55" s="891"/>
      <c r="T55" s="891">
        <v>202300.79277999999</v>
      </c>
      <c r="U55" s="888"/>
    </row>
    <row r="56" spans="1:22" s="884" customFormat="1" ht="12.95" customHeight="1">
      <c r="A56" s="885" t="s">
        <v>840</v>
      </c>
      <c r="B56" s="890">
        <v>6080000</v>
      </c>
      <c r="C56" s="892" t="s">
        <v>841</v>
      </c>
      <c r="D56" s="890">
        <v>12160000</v>
      </c>
      <c r="F56" s="891">
        <v>4</v>
      </c>
      <c r="G56" s="891"/>
      <c r="H56" s="891">
        <v>28871.711500000001</v>
      </c>
      <c r="I56" s="891"/>
      <c r="J56" s="891">
        <v>12</v>
      </c>
      <c r="K56" s="891"/>
      <c r="L56" s="891">
        <v>103906.52733</v>
      </c>
      <c r="M56" s="891"/>
      <c r="N56" s="891">
        <v>20</v>
      </c>
      <c r="O56" s="891"/>
      <c r="P56" s="891">
        <v>178940.02790000002</v>
      </c>
      <c r="Q56" s="891"/>
      <c r="R56" s="891">
        <v>36</v>
      </c>
      <c r="S56" s="891"/>
      <c r="T56" s="891">
        <v>311718.26673000003</v>
      </c>
      <c r="U56" s="888"/>
    </row>
    <row r="57" spans="1:22" s="884" customFormat="1" ht="12.95" customHeight="1">
      <c r="A57" s="885" t="s">
        <v>840</v>
      </c>
      <c r="B57" s="890">
        <v>12160000</v>
      </c>
      <c r="C57" s="892" t="s">
        <v>841</v>
      </c>
      <c r="D57" s="893" t="s">
        <v>842</v>
      </c>
      <c r="F57" s="891">
        <v>3</v>
      </c>
      <c r="G57" s="891"/>
      <c r="H57" s="891">
        <v>66916.654420000006</v>
      </c>
      <c r="I57" s="891"/>
      <c r="J57" s="891">
        <v>12</v>
      </c>
      <c r="K57" s="891"/>
      <c r="L57" s="891">
        <v>395599.97110000002</v>
      </c>
      <c r="M57" s="891"/>
      <c r="N57" s="891">
        <v>27</v>
      </c>
      <c r="O57" s="891"/>
      <c r="P57" s="891">
        <v>703688.99317999999</v>
      </c>
      <c r="Q57" s="891"/>
      <c r="R57" s="891">
        <v>42</v>
      </c>
      <c r="S57" s="891"/>
      <c r="T57" s="891">
        <v>1166205.6187</v>
      </c>
      <c r="U57" s="888"/>
    </row>
    <row r="58" spans="1:22" s="884" customFormat="1" ht="10.5" customHeight="1">
      <c r="A58" s="885"/>
      <c r="B58" s="889"/>
      <c r="C58" s="889"/>
      <c r="D58" s="890"/>
      <c r="F58" s="882"/>
      <c r="H58" s="882"/>
      <c r="I58" s="882"/>
      <c r="J58" s="882"/>
      <c r="K58" s="882"/>
      <c r="L58" s="882"/>
      <c r="M58" s="882"/>
      <c r="N58" s="882"/>
      <c r="O58" s="882"/>
      <c r="P58" s="882"/>
      <c r="Q58" s="882"/>
      <c r="R58" s="882"/>
      <c r="S58" s="882"/>
      <c r="T58" s="882"/>
      <c r="U58" s="894"/>
      <c r="V58" s="894"/>
    </row>
    <row r="59" spans="1:22" s="778" customFormat="1" ht="20.100000000000001" customHeight="1">
      <c r="A59" s="883" t="s">
        <v>74</v>
      </c>
      <c r="B59" s="884"/>
      <c r="C59" s="885"/>
      <c r="D59" s="886"/>
      <c r="E59" s="884"/>
      <c r="F59" s="887">
        <v>150046</v>
      </c>
      <c r="G59" s="887"/>
      <c r="H59" s="887">
        <v>374124.10811000003</v>
      </c>
      <c r="I59" s="887"/>
      <c r="J59" s="887" t="s">
        <v>62</v>
      </c>
      <c r="K59" s="887"/>
      <c r="L59" s="887" t="s">
        <v>62</v>
      </c>
      <c r="M59" s="887"/>
      <c r="N59" s="887" t="s">
        <v>62</v>
      </c>
      <c r="O59" s="887"/>
      <c r="P59" s="887" t="s">
        <v>62</v>
      </c>
      <c r="Q59" s="887"/>
      <c r="R59" s="887">
        <v>150046</v>
      </c>
      <c r="S59" s="887"/>
      <c r="T59" s="887">
        <v>374124.10811000003</v>
      </c>
      <c r="U59" s="888"/>
    </row>
    <row r="60" spans="1:22" s="884" customFormat="1" ht="12.95" customHeight="1">
      <c r="A60" s="885"/>
      <c r="B60" s="889" t="s">
        <v>839</v>
      </c>
      <c r="C60" s="889"/>
      <c r="D60" s="890">
        <v>12160</v>
      </c>
      <c r="F60" s="891">
        <v>143439</v>
      </c>
      <c r="G60" s="891"/>
      <c r="H60" s="891">
        <v>62704.748189999955</v>
      </c>
      <c r="I60" s="891"/>
      <c r="J60" s="891" t="s">
        <v>62</v>
      </c>
      <c r="K60" s="891"/>
      <c r="L60" s="891" t="s">
        <v>62</v>
      </c>
      <c r="M60" s="891"/>
      <c r="N60" s="891" t="s">
        <v>62</v>
      </c>
      <c r="O60" s="891"/>
      <c r="P60" s="891" t="s">
        <v>62</v>
      </c>
      <c r="Q60" s="891"/>
      <c r="R60" s="891">
        <v>143439</v>
      </c>
      <c r="S60" s="891"/>
      <c r="T60" s="891">
        <v>62704.748189999955</v>
      </c>
      <c r="U60" s="888"/>
    </row>
    <row r="61" spans="1:22" s="884" customFormat="1" ht="12.95" customHeight="1">
      <c r="A61" s="885" t="s">
        <v>840</v>
      </c>
      <c r="B61" s="890">
        <v>12160</v>
      </c>
      <c r="C61" s="892" t="s">
        <v>841</v>
      </c>
      <c r="D61" s="890">
        <v>30400</v>
      </c>
      <c r="F61" s="891">
        <v>3462</v>
      </c>
      <c r="G61" s="891"/>
      <c r="H61" s="891">
        <v>67224.856489999991</v>
      </c>
      <c r="I61" s="891"/>
      <c r="J61" s="891" t="s">
        <v>62</v>
      </c>
      <c r="K61" s="891"/>
      <c r="L61" s="891" t="s">
        <v>62</v>
      </c>
      <c r="M61" s="891"/>
      <c r="N61" s="891" t="s">
        <v>62</v>
      </c>
      <c r="O61" s="891"/>
      <c r="P61" s="891" t="s">
        <v>62</v>
      </c>
      <c r="Q61" s="891"/>
      <c r="R61" s="891">
        <v>3462</v>
      </c>
      <c r="S61" s="891"/>
      <c r="T61" s="891">
        <v>67224.856489999991</v>
      </c>
      <c r="U61" s="888"/>
    </row>
    <row r="62" spans="1:22" s="884" customFormat="1" ht="12.95" customHeight="1">
      <c r="A62" s="885" t="s">
        <v>840</v>
      </c>
      <c r="B62" s="890">
        <v>30400</v>
      </c>
      <c r="C62" s="892" t="s">
        <v>841</v>
      </c>
      <c r="D62" s="890">
        <v>60800</v>
      </c>
      <c r="F62" s="891">
        <v>1741</v>
      </c>
      <c r="G62" s="891"/>
      <c r="H62" s="891">
        <v>74390.091790000006</v>
      </c>
      <c r="I62" s="891"/>
      <c r="J62" s="891" t="s">
        <v>62</v>
      </c>
      <c r="K62" s="891"/>
      <c r="L62" s="891" t="s">
        <v>62</v>
      </c>
      <c r="M62" s="891"/>
      <c r="N62" s="891" t="s">
        <v>62</v>
      </c>
      <c r="O62" s="891"/>
      <c r="P62" s="891" t="s">
        <v>62</v>
      </c>
      <c r="Q62" s="891"/>
      <c r="R62" s="891">
        <v>1741</v>
      </c>
      <c r="S62" s="891"/>
      <c r="T62" s="891">
        <v>74390.091790000006</v>
      </c>
      <c r="U62" s="888"/>
    </row>
    <row r="63" spans="1:22" s="884" customFormat="1" ht="12.95" customHeight="1">
      <c r="A63" s="885" t="s">
        <v>840</v>
      </c>
      <c r="B63" s="890">
        <v>60800</v>
      </c>
      <c r="C63" s="892" t="s">
        <v>841</v>
      </c>
      <c r="D63" s="890">
        <v>121600</v>
      </c>
      <c r="F63" s="891">
        <v>993</v>
      </c>
      <c r="G63" s="891"/>
      <c r="H63" s="891">
        <v>84227.416290000008</v>
      </c>
      <c r="I63" s="891"/>
      <c r="J63" s="891" t="s">
        <v>62</v>
      </c>
      <c r="K63" s="891"/>
      <c r="L63" s="891" t="s">
        <v>62</v>
      </c>
      <c r="M63" s="891"/>
      <c r="N63" s="891" t="s">
        <v>62</v>
      </c>
      <c r="O63" s="891"/>
      <c r="P63" s="891" t="s">
        <v>62</v>
      </c>
      <c r="Q63" s="891"/>
      <c r="R63" s="891">
        <v>993</v>
      </c>
      <c r="S63" s="891"/>
      <c r="T63" s="891">
        <v>84227.416290000008</v>
      </c>
      <c r="U63" s="888"/>
    </row>
    <row r="64" spans="1:22" s="884" customFormat="1" ht="12.95" customHeight="1">
      <c r="A64" s="885" t="s">
        <v>840</v>
      </c>
      <c r="B64" s="890">
        <v>121600</v>
      </c>
      <c r="C64" s="892" t="s">
        <v>841</v>
      </c>
      <c r="D64" s="890">
        <v>243200</v>
      </c>
      <c r="F64" s="891">
        <v>329</v>
      </c>
      <c r="G64" s="891"/>
      <c r="H64" s="891">
        <v>53885.852619999998</v>
      </c>
      <c r="I64" s="891"/>
      <c r="J64" s="891" t="s">
        <v>62</v>
      </c>
      <c r="K64" s="891"/>
      <c r="L64" s="891" t="s">
        <v>62</v>
      </c>
      <c r="M64" s="891"/>
      <c r="N64" s="891" t="s">
        <v>62</v>
      </c>
      <c r="O64" s="891"/>
      <c r="P64" s="891" t="s">
        <v>62</v>
      </c>
      <c r="Q64" s="891"/>
      <c r="R64" s="891">
        <v>329</v>
      </c>
      <c r="S64" s="891"/>
      <c r="T64" s="891">
        <v>53885.852619999998</v>
      </c>
      <c r="U64" s="888"/>
    </row>
    <row r="65" spans="1:21" s="884" customFormat="1" ht="12.95" customHeight="1">
      <c r="A65" s="885" t="s">
        <v>840</v>
      </c>
      <c r="B65" s="890">
        <v>243200</v>
      </c>
      <c r="C65" s="892" t="s">
        <v>841</v>
      </c>
      <c r="D65" s="890">
        <v>486400</v>
      </c>
      <c r="F65" s="891">
        <v>66</v>
      </c>
      <c r="G65" s="891"/>
      <c r="H65" s="891">
        <v>20937.342829999998</v>
      </c>
      <c r="I65" s="891"/>
      <c r="J65" s="891" t="s">
        <v>62</v>
      </c>
      <c r="K65" s="891"/>
      <c r="L65" s="891" t="s">
        <v>62</v>
      </c>
      <c r="M65" s="891"/>
      <c r="N65" s="891" t="s">
        <v>62</v>
      </c>
      <c r="O65" s="891"/>
      <c r="P65" s="891" t="s">
        <v>62</v>
      </c>
      <c r="Q65" s="891"/>
      <c r="R65" s="891">
        <v>66</v>
      </c>
      <c r="S65" s="891"/>
      <c r="T65" s="891">
        <v>20937.342829999998</v>
      </c>
      <c r="U65" s="888"/>
    </row>
    <row r="66" spans="1:21" s="884" customFormat="1" ht="12.95" customHeight="1">
      <c r="A66" s="885" t="s">
        <v>840</v>
      </c>
      <c r="B66" s="890">
        <v>486400</v>
      </c>
      <c r="C66" s="892" t="s">
        <v>841</v>
      </c>
      <c r="D66" s="890">
        <v>729600</v>
      </c>
      <c r="F66" s="891">
        <v>12</v>
      </c>
      <c r="G66" s="891"/>
      <c r="H66" s="891">
        <v>7057.3858200000004</v>
      </c>
      <c r="I66" s="891"/>
      <c r="J66" s="891" t="s">
        <v>62</v>
      </c>
      <c r="K66" s="891"/>
      <c r="L66" s="891" t="s">
        <v>62</v>
      </c>
      <c r="M66" s="891"/>
      <c r="N66" s="891" t="s">
        <v>62</v>
      </c>
      <c r="O66" s="891"/>
      <c r="P66" s="891" t="s">
        <v>62</v>
      </c>
      <c r="Q66" s="891"/>
      <c r="R66" s="891">
        <v>12</v>
      </c>
      <c r="S66" s="891"/>
      <c r="T66" s="891">
        <v>7057.3858200000004</v>
      </c>
      <c r="U66" s="888"/>
    </row>
    <row r="67" spans="1:21" s="884" customFormat="1" ht="12.95" customHeight="1">
      <c r="A67" s="885" t="s">
        <v>840</v>
      </c>
      <c r="B67" s="890">
        <v>729600</v>
      </c>
      <c r="C67" s="892" t="s">
        <v>841</v>
      </c>
      <c r="D67" s="890">
        <v>972800</v>
      </c>
      <c r="F67" s="891">
        <v>3</v>
      </c>
      <c r="G67" s="891"/>
      <c r="H67" s="891">
        <v>2492.6644700000002</v>
      </c>
      <c r="I67" s="891"/>
      <c r="J67" s="891" t="s">
        <v>62</v>
      </c>
      <c r="K67" s="891"/>
      <c r="L67" s="891" t="s">
        <v>62</v>
      </c>
      <c r="M67" s="891"/>
      <c r="N67" s="891" t="s">
        <v>62</v>
      </c>
      <c r="O67" s="891"/>
      <c r="P67" s="891" t="s">
        <v>62</v>
      </c>
      <c r="Q67" s="891"/>
      <c r="R67" s="891">
        <v>3</v>
      </c>
      <c r="S67" s="891"/>
      <c r="T67" s="891">
        <v>2492.6644700000002</v>
      </c>
      <c r="U67" s="888"/>
    </row>
    <row r="68" spans="1:21" s="884" customFormat="1" ht="12.95" customHeight="1">
      <c r="A68" s="885" t="s">
        <v>840</v>
      </c>
      <c r="B68" s="890">
        <v>972800</v>
      </c>
      <c r="C68" s="892" t="s">
        <v>841</v>
      </c>
      <c r="D68" s="890">
        <v>1216000</v>
      </c>
      <c r="F68" s="891">
        <v>1</v>
      </c>
      <c r="G68" s="891"/>
      <c r="H68" s="891">
        <v>1203.7496100000001</v>
      </c>
      <c r="I68" s="891"/>
      <c r="J68" s="891" t="s">
        <v>62</v>
      </c>
      <c r="K68" s="891"/>
      <c r="L68" s="891" t="s">
        <v>62</v>
      </c>
      <c r="M68" s="891"/>
      <c r="N68" s="891" t="s">
        <v>62</v>
      </c>
      <c r="O68" s="891"/>
      <c r="P68" s="891" t="s">
        <v>62</v>
      </c>
      <c r="Q68" s="891"/>
      <c r="R68" s="891">
        <v>1</v>
      </c>
      <c r="S68" s="891"/>
      <c r="T68" s="891">
        <v>1203.7496100000001</v>
      </c>
      <c r="U68" s="888"/>
    </row>
    <row r="69" spans="1:21" s="884" customFormat="1" ht="12.95" customHeight="1">
      <c r="A69" s="885" t="s">
        <v>840</v>
      </c>
      <c r="B69" s="890">
        <v>1216000</v>
      </c>
      <c r="C69" s="892" t="s">
        <v>841</v>
      </c>
      <c r="D69" s="890">
        <v>1824000</v>
      </c>
      <c r="F69" s="891" t="s">
        <v>62</v>
      </c>
      <c r="G69" s="891"/>
      <c r="H69" s="891" t="s">
        <v>62</v>
      </c>
      <c r="I69" s="891"/>
      <c r="J69" s="891" t="s">
        <v>62</v>
      </c>
      <c r="K69" s="891"/>
      <c r="L69" s="891" t="s">
        <v>62</v>
      </c>
      <c r="M69" s="891"/>
      <c r="N69" s="891" t="s">
        <v>62</v>
      </c>
      <c r="O69" s="891"/>
      <c r="P69" s="891" t="s">
        <v>62</v>
      </c>
      <c r="Q69" s="891"/>
      <c r="R69" s="891" t="s">
        <v>62</v>
      </c>
      <c r="S69" s="891"/>
      <c r="T69" s="891" t="s">
        <v>62</v>
      </c>
      <c r="U69" s="888"/>
    </row>
    <row r="70" spans="1:21" s="884" customFormat="1" ht="12.95" customHeight="1">
      <c r="A70" s="885" t="s">
        <v>840</v>
      </c>
      <c r="B70" s="890">
        <v>1824000</v>
      </c>
      <c r="C70" s="892" t="s">
        <v>841</v>
      </c>
      <c r="D70" s="890">
        <v>2432000</v>
      </c>
      <c r="F70" s="891" t="s">
        <v>62</v>
      </c>
      <c r="G70" s="891"/>
      <c r="H70" s="891" t="s">
        <v>62</v>
      </c>
      <c r="I70" s="891"/>
      <c r="J70" s="891" t="s">
        <v>62</v>
      </c>
      <c r="K70" s="891"/>
      <c r="L70" s="891" t="s">
        <v>62</v>
      </c>
      <c r="M70" s="891"/>
      <c r="N70" s="891" t="s">
        <v>62</v>
      </c>
      <c r="O70" s="891"/>
      <c r="P70" s="891" t="s">
        <v>62</v>
      </c>
      <c r="Q70" s="891"/>
      <c r="R70" s="891" t="s">
        <v>62</v>
      </c>
      <c r="S70" s="891"/>
      <c r="T70" s="891" t="s">
        <v>62</v>
      </c>
      <c r="U70" s="888"/>
    </row>
    <row r="71" spans="1:21" s="884" customFormat="1" ht="12.95" customHeight="1">
      <c r="A71" s="885" t="s">
        <v>840</v>
      </c>
      <c r="B71" s="890">
        <v>2432000</v>
      </c>
      <c r="C71" s="892" t="s">
        <v>841</v>
      </c>
      <c r="D71" s="890">
        <v>6080000</v>
      </c>
      <c r="F71" s="891" t="s">
        <v>62</v>
      </c>
      <c r="G71" s="891"/>
      <c r="H71" s="891" t="s">
        <v>62</v>
      </c>
      <c r="I71" s="891"/>
      <c r="J71" s="891" t="s">
        <v>62</v>
      </c>
      <c r="K71" s="891"/>
      <c r="L71" s="891" t="s">
        <v>62</v>
      </c>
      <c r="M71" s="891"/>
      <c r="N71" s="891" t="s">
        <v>62</v>
      </c>
      <c r="O71" s="891"/>
      <c r="P71" s="891" t="s">
        <v>62</v>
      </c>
      <c r="Q71" s="891"/>
      <c r="R71" s="891" t="s">
        <v>62</v>
      </c>
      <c r="S71" s="891"/>
      <c r="T71" s="891" t="s">
        <v>62</v>
      </c>
      <c r="U71" s="888"/>
    </row>
    <row r="72" spans="1:21" s="884" customFormat="1" ht="12.95" customHeight="1">
      <c r="A72" s="885" t="s">
        <v>840</v>
      </c>
      <c r="B72" s="890">
        <v>6080000</v>
      </c>
      <c r="C72" s="892" t="s">
        <v>841</v>
      </c>
      <c r="D72" s="890">
        <v>12160000</v>
      </c>
      <c r="F72" s="891" t="s">
        <v>62</v>
      </c>
      <c r="G72" s="891"/>
      <c r="H72" s="891" t="s">
        <v>62</v>
      </c>
      <c r="I72" s="891"/>
      <c r="J72" s="891" t="s">
        <v>62</v>
      </c>
      <c r="K72" s="891"/>
      <c r="L72" s="891" t="s">
        <v>62</v>
      </c>
      <c r="M72" s="891"/>
      <c r="N72" s="891" t="s">
        <v>62</v>
      </c>
      <c r="O72" s="891"/>
      <c r="P72" s="891" t="s">
        <v>62</v>
      </c>
      <c r="Q72" s="891"/>
      <c r="R72" s="891" t="s">
        <v>62</v>
      </c>
      <c r="S72" s="891"/>
      <c r="T72" s="891" t="s">
        <v>62</v>
      </c>
      <c r="U72" s="888"/>
    </row>
    <row r="73" spans="1:21" s="884" customFormat="1" ht="12.95" customHeight="1">
      <c r="A73" s="885" t="s">
        <v>840</v>
      </c>
      <c r="B73" s="890">
        <v>12160000</v>
      </c>
      <c r="C73" s="892" t="s">
        <v>841</v>
      </c>
      <c r="D73" s="893" t="s">
        <v>842</v>
      </c>
      <c r="F73" s="891" t="s">
        <v>62</v>
      </c>
      <c r="G73" s="891"/>
      <c r="H73" s="891" t="s">
        <v>62</v>
      </c>
      <c r="I73" s="891"/>
      <c r="J73" s="891" t="s">
        <v>62</v>
      </c>
      <c r="K73" s="891"/>
      <c r="L73" s="891" t="s">
        <v>62</v>
      </c>
      <c r="M73" s="891"/>
      <c r="N73" s="891" t="s">
        <v>62</v>
      </c>
      <c r="O73" s="891"/>
      <c r="P73" s="891" t="s">
        <v>62</v>
      </c>
      <c r="Q73" s="891"/>
      <c r="R73" s="891" t="s">
        <v>62</v>
      </c>
      <c r="S73" s="891"/>
      <c r="T73" s="891" t="s">
        <v>62</v>
      </c>
      <c r="U73" s="888"/>
    </row>
    <row r="74" spans="1:21" s="884" customFormat="1" ht="10.5" customHeight="1">
      <c r="A74" s="885"/>
      <c r="B74" s="889"/>
      <c r="C74" s="889"/>
      <c r="D74" s="890"/>
      <c r="F74" s="882"/>
      <c r="H74" s="882"/>
      <c r="I74" s="882"/>
      <c r="J74" s="882"/>
      <c r="K74" s="882"/>
      <c r="L74" s="882"/>
      <c r="M74" s="882"/>
      <c r="N74" s="882"/>
      <c r="O74" s="882"/>
      <c r="P74" s="882"/>
      <c r="Q74" s="882"/>
      <c r="R74" s="882"/>
      <c r="S74" s="882"/>
      <c r="T74" s="882"/>
      <c r="U74" s="888"/>
    </row>
    <row r="75" spans="1:21" s="778" customFormat="1">
      <c r="A75" s="883" t="s">
        <v>75</v>
      </c>
      <c r="B75" s="884"/>
      <c r="C75" s="885"/>
      <c r="D75" s="886"/>
      <c r="E75" s="884"/>
      <c r="F75" s="887">
        <v>4174259</v>
      </c>
      <c r="G75" s="887"/>
      <c r="H75" s="887">
        <v>7120938.4447499998</v>
      </c>
      <c r="I75" s="887"/>
      <c r="J75" s="887">
        <v>687</v>
      </c>
      <c r="K75" s="887"/>
      <c r="L75" s="887">
        <v>559738.97936999996</v>
      </c>
      <c r="M75" s="887">
        <v>0</v>
      </c>
      <c r="N75" s="887">
        <v>3694</v>
      </c>
      <c r="O75" s="887">
        <v>0</v>
      </c>
      <c r="P75" s="887">
        <v>983259.66142999998</v>
      </c>
      <c r="Q75" s="887">
        <v>0</v>
      </c>
      <c r="R75" s="887">
        <v>4178640</v>
      </c>
      <c r="S75" s="887">
        <v>0</v>
      </c>
      <c r="T75" s="887">
        <v>8663937.085549999</v>
      </c>
      <c r="U75" s="888"/>
    </row>
    <row r="76" spans="1:21" s="884" customFormat="1" ht="12.95" customHeight="1">
      <c r="A76" s="885"/>
      <c r="B76" s="889" t="s">
        <v>839</v>
      </c>
      <c r="C76" s="889"/>
      <c r="D76" s="890">
        <v>12160</v>
      </c>
      <c r="E76" s="888"/>
      <c r="F76" s="891">
        <v>4089624</v>
      </c>
      <c r="G76" s="891"/>
      <c r="H76" s="891">
        <v>691763.38215999864</v>
      </c>
      <c r="I76" s="891"/>
      <c r="J76" s="891">
        <v>549</v>
      </c>
      <c r="K76" s="891"/>
      <c r="L76" s="891">
        <v>371.35596999991685</v>
      </c>
      <c r="M76" s="891">
        <v>0</v>
      </c>
      <c r="N76" s="891">
        <v>3480</v>
      </c>
      <c r="O76" s="891">
        <v>0</v>
      </c>
      <c r="P76" s="891">
        <v>955.47086000000127</v>
      </c>
      <c r="Q76" s="891">
        <v>0</v>
      </c>
      <c r="R76" s="891">
        <v>4093653</v>
      </c>
      <c r="S76" s="891">
        <v>0</v>
      </c>
      <c r="T76" s="891">
        <v>693090.20898999926</v>
      </c>
      <c r="U76" s="888"/>
    </row>
    <row r="77" spans="1:21" s="884" customFormat="1" ht="12.95" customHeight="1">
      <c r="A77" s="885" t="s">
        <v>840</v>
      </c>
      <c r="B77" s="890">
        <v>12160</v>
      </c>
      <c r="C77" s="892" t="s">
        <v>841</v>
      </c>
      <c r="D77" s="890">
        <v>30400</v>
      </c>
      <c r="E77" s="888"/>
      <c r="F77" s="891">
        <v>31604</v>
      </c>
      <c r="G77" s="891"/>
      <c r="H77" s="891">
        <v>632889.78433000005</v>
      </c>
      <c r="I77" s="891"/>
      <c r="J77" s="891">
        <v>34</v>
      </c>
      <c r="K77" s="891"/>
      <c r="L77" s="891">
        <v>719.47586999999999</v>
      </c>
      <c r="M77" s="891">
        <v>0</v>
      </c>
      <c r="N77" s="891">
        <v>42</v>
      </c>
      <c r="O77" s="891">
        <v>0</v>
      </c>
      <c r="P77" s="891">
        <v>827.73123999999996</v>
      </c>
      <c r="Q77" s="891">
        <v>0</v>
      </c>
      <c r="R77" s="891">
        <v>31680</v>
      </c>
      <c r="S77" s="891">
        <v>0</v>
      </c>
      <c r="T77" s="891">
        <v>634436.99144000001</v>
      </c>
      <c r="U77" s="888"/>
    </row>
    <row r="78" spans="1:21" s="884" customFormat="1" ht="12.95" customHeight="1">
      <c r="A78" s="885" t="s">
        <v>840</v>
      </c>
      <c r="B78" s="890">
        <v>30400</v>
      </c>
      <c r="C78" s="892" t="s">
        <v>841</v>
      </c>
      <c r="D78" s="890">
        <v>60800</v>
      </c>
      <c r="E78" s="888"/>
      <c r="F78" s="891">
        <v>20489</v>
      </c>
      <c r="G78" s="891"/>
      <c r="H78" s="891">
        <v>905915.92513999995</v>
      </c>
      <c r="I78" s="891"/>
      <c r="J78" s="891">
        <v>19</v>
      </c>
      <c r="K78" s="891"/>
      <c r="L78" s="891">
        <v>833.81937000000005</v>
      </c>
      <c r="M78" s="891">
        <v>0</v>
      </c>
      <c r="N78" s="891">
        <v>23</v>
      </c>
      <c r="O78" s="891">
        <v>0</v>
      </c>
      <c r="P78" s="891">
        <v>990.59856000000002</v>
      </c>
      <c r="Q78" s="891">
        <v>0</v>
      </c>
      <c r="R78" s="891">
        <v>20531</v>
      </c>
      <c r="S78" s="891">
        <v>0</v>
      </c>
      <c r="T78" s="891">
        <v>907740.34307000006</v>
      </c>
      <c r="U78" s="888"/>
    </row>
    <row r="79" spans="1:21" s="884" customFormat="1" ht="12.95" customHeight="1">
      <c r="A79" s="885" t="s">
        <v>840</v>
      </c>
      <c r="B79" s="890">
        <v>60800</v>
      </c>
      <c r="C79" s="892" t="s">
        <v>841</v>
      </c>
      <c r="D79" s="890">
        <v>121600</v>
      </c>
      <c r="E79" s="888"/>
      <c r="F79" s="891">
        <v>21306</v>
      </c>
      <c r="G79" s="891"/>
      <c r="H79" s="891">
        <v>1963793.32596</v>
      </c>
      <c r="I79" s="891"/>
      <c r="J79" s="891">
        <v>18</v>
      </c>
      <c r="K79" s="891"/>
      <c r="L79" s="891">
        <v>1493.8239799999999</v>
      </c>
      <c r="M79" s="891">
        <v>0</v>
      </c>
      <c r="N79" s="891">
        <v>28</v>
      </c>
      <c r="O79" s="891">
        <v>0</v>
      </c>
      <c r="P79" s="891">
        <v>2453.49899</v>
      </c>
      <c r="Q79" s="891">
        <v>0</v>
      </c>
      <c r="R79" s="891">
        <v>21352</v>
      </c>
      <c r="S79" s="891">
        <v>0</v>
      </c>
      <c r="T79" s="891">
        <v>1967740.6489300001</v>
      </c>
      <c r="U79" s="888"/>
    </row>
    <row r="80" spans="1:21" s="884" customFormat="1" ht="12.95" customHeight="1">
      <c r="A80" s="885" t="s">
        <v>840</v>
      </c>
      <c r="B80" s="890">
        <v>121600</v>
      </c>
      <c r="C80" s="892" t="s">
        <v>841</v>
      </c>
      <c r="D80" s="890">
        <v>243200</v>
      </c>
      <c r="E80" s="888"/>
      <c r="F80" s="891">
        <v>8201</v>
      </c>
      <c r="G80" s="891"/>
      <c r="H80" s="891">
        <v>1306090.50419</v>
      </c>
      <c r="I80" s="891"/>
      <c r="J80" s="891">
        <v>13</v>
      </c>
      <c r="K80" s="891"/>
      <c r="L80" s="891">
        <v>2511.0286299999998</v>
      </c>
      <c r="M80" s="891">
        <v>0</v>
      </c>
      <c r="N80" s="891">
        <v>17</v>
      </c>
      <c r="O80" s="891">
        <v>0</v>
      </c>
      <c r="P80" s="891">
        <v>2925.4948100000001</v>
      </c>
      <c r="Q80" s="891">
        <v>0</v>
      </c>
      <c r="R80" s="891">
        <v>8231</v>
      </c>
      <c r="S80" s="891">
        <v>0</v>
      </c>
      <c r="T80" s="891">
        <v>1311527.0276300001</v>
      </c>
      <c r="U80" s="888"/>
    </row>
    <row r="81" spans="1:21" s="884" customFormat="1" ht="12.95" customHeight="1">
      <c r="A81" s="885" t="s">
        <v>840</v>
      </c>
      <c r="B81" s="890">
        <v>243200</v>
      </c>
      <c r="C81" s="892" t="s">
        <v>841</v>
      </c>
      <c r="D81" s="890">
        <v>486400</v>
      </c>
      <c r="E81" s="888"/>
      <c r="F81" s="891">
        <v>2095</v>
      </c>
      <c r="G81" s="891"/>
      <c r="H81" s="891">
        <v>680764.89676999999</v>
      </c>
      <c r="I81" s="891"/>
      <c r="J81" s="891">
        <v>8</v>
      </c>
      <c r="K81" s="891"/>
      <c r="L81" s="891">
        <v>3277.5584399999998</v>
      </c>
      <c r="M81" s="891">
        <v>0</v>
      </c>
      <c r="N81" s="891">
        <v>12</v>
      </c>
      <c r="O81" s="891">
        <v>0</v>
      </c>
      <c r="P81" s="891">
        <v>4080.76332</v>
      </c>
      <c r="Q81" s="891">
        <v>0</v>
      </c>
      <c r="R81" s="891">
        <v>2115</v>
      </c>
      <c r="S81" s="891">
        <v>0</v>
      </c>
      <c r="T81" s="891">
        <v>688123.21852999995</v>
      </c>
      <c r="U81" s="888"/>
    </row>
    <row r="82" spans="1:21" s="884" customFormat="1" ht="12.95" customHeight="1">
      <c r="A82" s="885" t="s">
        <v>840</v>
      </c>
      <c r="B82" s="890">
        <v>486400</v>
      </c>
      <c r="C82" s="892" t="s">
        <v>841</v>
      </c>
      <c r="D82" s="890">
        <v>729600</v>
      </c>
      <c r="E82" s="888"/>
      <c r="F82" s="891">
        <v>535</v>
      </c>
      <c r="G82" s="891"/>
      <c r="H82" s="891">
        <v>311126.39948999998</v>
      </c>
      <c r="I82" s="891"/>
      <c r="J82" s="891">
        <v>6</v>
      </c>
      <c r="K82" s="891"/>
      <c r="L82" s="891">
        <v>3271.0328799999997</v>
      </c>
      <c r="M82" s="891">
        <v>0</v>
      </c>
      <c r="N82" s="891">
        <v>9</v>
      </c>
      <c r="O82" s="891">
        <v>0</v>
      </c>
      <c r="P82" s="891">
        <v>5367.0321599999997</v>
      </c>
      <c r="Q82" s="891">
        <v>0</v>
      </c>
      <c r="R82" s="891">
        <v>550</v>
      </c>
      <c r="S82" s="891">
        <v>0</v>
      </c>
      <c r="T82" s="891">
        <v>319764.46453</v>
      </c>
      <c r="U82" s="888"/>
    </row>
    <row r="83" spans="1:21" s="884" customFormat="1" ht="12.95" customHeight="1">
      <c r="A83" s="885" t="s">
        <v>840</v>
      </c>
      <c r="B83" s="890">
        <v>729600</v>
      </c>
      <c r="C83" s="892" t="s">
        <v>841</v>
      </c>
      <c r="D83" s="890">
        <v>972800</v>
      </c>
      <c r="E83" s="888"/>
      <c r="F83" s="891">
        <v>185</v>
      </c>
      <c r="G83" s="891"/>
      <c r="H83" s="891">
        <v>154235.72247000001</v>
      </c>
      <c r="I83" s="891"/>
      <c r="J83" s="891">
        <v>1</v>
      </c>
      <c r="K83" s="891"/>
      <c r="L83" s="891">
        <v>819.72205000000008</v>
      </c>
      <c r="M83" s="891">
        <v>0</v>
      </c>
      <c r="N83" s="891">
        <v>6</v>
      </c>
      <c r="O83" s="891">
        <v>0</v>
      </c>
      <c r="P83" s="891">
        <v>5169.5430199999992</v>
      </c>
      <c r="Q83" s="891">
        <v>0</v>
      </c>
      <c r="R83" s="891">
        <v>192</v>
      </c>
      <c r="S83" s="891">
        <v>0</v>
      </c>
      <c r="T83" s="891">
        <v>160224.98754</v>
      </c>
      <c r="U83" s="888"/>
    </row>
    <row r="84" spans="1:21" s="884" customFormat="1" ht="12.95" customHeight="1">
      <c r="A84" s="885" t="s">
        <v>840</v>
      </c>
      <c r="B84" s="890">
        <v>972800</v>
      </c>
      <c r="C84" s="892" t="s">
        <v>841</v>
      </c>
      <c r="D84" s="890">
        <v>1216000</v>
      </c>
      <c r="E84" s="888"/>
      <c r="F84" s="891">
        <v>82</v>
      </c>
      <c r="G84" s="891"/>
      <c r="H84" s="891">
        <v>87771.504579999993</v>
      </c>
      <c r="I84" s="891"/>
      <c r="J84" s="891">
        <v>1</v>
      </c>
      <c r="K84" s="891"/>
      <c r="L84" s="891">
        <v>1089.1962699999999</v>
      </c>
      <c r="M84" s="891">
        <v>0</v>
      </c>
      <c r="N84" s="891">
        <v>8</v>
      </c>
      <c r="O84" s="891">
        <v>0</v>
      </c>
      <c r="P84" s="891">
        <v>8726.2826100000002</v>
      </c>
      <c r="Q84" s="891">
        <v>0</v>
      </c>
      <c r="R84" s="891">
        <v>91</v>
      </c>
      <c r="S84" s="891">
        <v>0</v>
      </c>
      <c r="T84" s="891">
        <v>97586.983459999989</v>
      </c>
      <c r="U84" s="888"/>
    </row>
    <row r="85" spans="1:21" s="884" customFormat="1" ht="12.95" customHeight="1">
      <c r="A85" s="885" t="s">
        <v>840</v>
      </c>
      <c r="B85" s="890">
        <v>1216000</v>
      </c>
      <c r="C85" s="892" t="s">
        <v>841</v>
      </c>
      <c r="D85" s="890">
        <v>1824000</v>
      </c>
      <c r="E85" s="888"/>
      <c r="F85" s="891">
        <v>68</v>
      </c>
      <c r="G85" s="891"/>
      <c r="H85" s="891">
        <v>98824.520059999995</v>
      </c>
      <c r="I85" s="891"/>
      <c r="J85" s="891">
        <v>2</v>
      </c>
      <c r="K85" s="891"/>
      <c r="L85" s="891">
        <v>3098.53089</v>
      </c>
      <c r="M85" s="891">
        <v>0</v>
      </c>
      <c r="N85" s="891">
        <v>3</v>
      </c>
      <c r="O85" s="891">
        <v>0</v>
      </c>
      <c r="P85" s="891">
        <v>5010.6919800000005</v>
      </c>
      <c r="Q85" s="891">
        <v>0</v>
      </c>
      <c r="R85" s="891">
        <v>73</v>
      </c>
      <c r="S85" s="891">
        <v>0</v>
      </c>
      <c r="T85" s="891">
        <v>106933.74293000001</v>
      </c>
      <c r="U85" s="888"/>
    </row>
    <row r="86" spans="1:21" s="884" customFormat="1" ht="12.95" customHeight="1">
      <c r="A86" s="885" t="s">
        <v>840</v>
      </c>
      <c r="B86" s="890">
        <v>1824000</v>
      </c>
      <c r="C86" s="892" t="s">
        <v>841</v>
      </c>
      <c r="D86" s="890">
        <v>2432000</v>
      </c>
      <c r="E86" s="888"/>
      <c r="F86" s="891">
        <v>23</v>
      </c>
      <c r="G86" s="891"/>
      <c r="H86" s="891">
        <v>46923.475170000005</v>
      </c>
      <c r="I86" s="891"/>
      <c r="J86" s="891">
        <v>3</v>
      </c>
      <c r="K86" s="891"/>
      <c r="L86" s="891">
        <v>6464.2559000000001</v>
      </c>
      <c r="M86" s="891">
        <v>0</v>
      </c>
      <c r="N86" s="891">
        <v>8</v>
      </c>
      <c r="O86" s="891">
        <v>0</v>
      </c>
      <c r="P86" s="891">
        <v>17164.449370000002</v>
      </c>
      <c r="Q86" s="891">
        <v>0</v>
      </c>
      <c r="R86" s="891">
        <v>34</v>
      </c>
      <c r="S86" s="891">
        <v>0</v>
      </c>
      <c r="T86" s="891">
        <v>70552.180439999996</v>
      </c>
      <c r="U86" s="888"/>
    </row>
    <row r="87" spans="1:21" s="884" customFormat="1" ht="12.95" customHeight="1">
      <c r="A87" s="885" t="s">
        <v>840</v>
      </c>
      <c r="B87" s="890">
        <v>2432000</v>
      </c>
      <c r="C87" s="892" t="s">
        <v>841</v>
      </c>
      <c r="D87" s="890">
        <v>6080000</v>
      </c>
      <c r="E87" s="888"/>
      <c r="F87" s="891">
        <v>39</v>
      </c>
      <c r="G87" s="891"/>
      <c r="H87" s="891">
        <v>138848.10933000001</v>
      </c>
      <c r="I87" s="891"/>
      <c r="J87" s="891">
        <v>9</v>
      </c>
      <c r="K87" s="891"/>
      <c r="L87" s="891">
        <v>36282.680690000001</v>
      </c>
      <c r="M87" s="891">
        <v>0</v>
      </c>
      <c r="N87" s="891">
        <v>11</v>
      </c>
      <c r="O87" s="891">
        <v>0</v>
      </c>
      <c r="P87" s="891">
        <v>45883.112090000002</v>
      </c>
      <c r="Q87" s="891">
        <v>0</v>
      </c>
      <c r="R87" s="891">
        <v>59</v>
      </c>
      <c r="S87" s="891">
        <v>0</v>
      </c>
      <c r="T87" s="891">
        <v>221013.90211000002</v>
      </c>
      <c r="U87" s="888"/>
    </row>
    <row r="88" spans="1:21" s="884" customFormat="1" ht="12.95" customHeight="1">
      <c r="A88" s="885" t="s">
        <v>840</v>
      </c>
      <c r="B88" s="890">
        <v>6080000</v>
      </c>
      <c r="C88" s="892" t="s">
        <v>841</v>
      </c>
      <c r="D88" s="890">
        <v>12160000</v>
      </c>
      <c r="E88" s="888"/>
      <c r="F88" s="891">
        <v>5</v>
      </c>
      <c r="G88" s="891"/>
      <c r="H88" s="891">
        <v>35069.767049999995</v>
      </c>
      <c r="I88" s="891"/>
      <c r="J88" s="891">
        <v>12</v>
      </c>
      <c r="K88" s="891"/>
      <c r="L88" s="891">
        <v>103906.52733</v>
      </c>
      <c r="M88" s="891">
        <v>0</v>
      </c>
      <c r="N88" s="891">
        <v>20</v>
      </c>
      <c r="O88" s="891">
        <v>0</v>
      </c>
      <c r="P88" s="891">
        <v>180015.63412999999</v>
      </c>
      <c r="Q88" s="891">
        <v>0</v>
      </c>
      <c r="R88" s="891">
        <v>37</v>
      </c>
      <c r="S88" s="891">
        <v>0</v>
      </c>
      <c r="T88" s="891">
        <v>318991.92851</v>
      </c>
      <c r="U88" s="888"/>
    </row>
    <row r="89" spans="1:21" s="884" customFormat="1" ht="12.95" customHeight="1">
      <c r="A89" s="885" t="s">
        <v>840</v>
      </c>
      <c r="B89" s="890">
        <v>12160000</v>
      </c>
      <c r="C89" s="892" t="s">
        <v>841</v>
      </c>
      <c r="D89" s="893" t="s">
        <v>842</v>
      </c>
      <c r="E89" s="888"/>
      <c r="F89" s="891">
        <v>3</v>
      </c>
      <c r="G89" s="891"/>
      <c r="H89" s="891">
        <v>66921.128049999999</v>
      </c>
      <c r="I89" s="891"/>
      <c r="J89" s="891">
        <v>12</v>
      </c>
      <c r="K89" s="891"/>
      <c r="L89" s="891">
        <v>395599.97110000002</v>
      </c>
      <c r="M89" s="891">
        <v>0</v>
      </c>
      <c r="N89" s="891">
        <v>27</v>
      </c>
      <c r="O89" s="891">
        <v>0</v>
      </c>
      <c r="P89" s="891">
        <v>703689.35829</v>
      </c>
      <c r="Q89" s="891">
        <v>0</v>
      </c>
      <c r="R89" s="891">
        <v>42</v>
      </c>
      <c r="S89" s="891">
        <v>0</v>
      </c>
      <c r="T89" s="891">
        <v>1166210.45744</v>
      </c>
      <c r="U89" s="888"/>
    </row>
    <row r="90" spans="1:21" s="896" customFormat="1" ht="12.2" customHeight="1" thickBot="1">
      <c r="A90" s="895"/>
      <c r="B90" s="778"/>
      <c r="C90" s="778"/>
      <c r="D90" s="778"/>
      <c r="E90" s="778"/>
      <c r="F90" s="882"/>
      <c r="G90" s="884"/>
      <c r="H90" s="882"/>
      <c r="I90" s="882"/>
      <c r="J90" s="882"/>
      <c r="K90" s="882"/>
      <c r="L90" s="882"/>
      <c r="M90" s="882"/>
      <c r="N90" s="882"/>
      <c r="O90" s="882"/>
      <c r="P90" s="882"/>
      <c r="Q90" s="882"/>
      <c r="R90" s="882"/>
      <c r="S90" s="882"/>
      <c r="T90" s="882"/>
    </row>
    <row r="91" spans="1:21" s="896" customFormat="1">
      <c r="A91" s="897" t="s">
        <v>843</v>
      </c>
      <c r="B91" s="898"/>
      <c r="C91" s="898"/>
      <c r="D91" s="898"/>
      <c r="E91" s="898"/>
      <c r="F91" s="898"/>
      <c r="G91" s="898"/>
      <c r="H91" s="898"/>
      <c r="I91" s="898"/>
      <c r="J91" s="898"/>
      <c r="K91" s="898"/>
      <c r="L91" s="898"/>
      <c r="M91" s="898"/>
      <c r="N91" s="898"/>
      <c r="O91" s="898"/>
      <c r="P91" s="898"/>
      <c r="Q91" s="898"/>
      <c r="R91" s="898"/>
      <c r="S91" s="898"/>
      <c r="T91" s="898"/>
    </row>
    <row r="92" spans="1:21" ht="13.5">
      <c r="A92" s="95"/>
      <c r="B92" s="778"/>
      <c r="C92" s="884"/>
      <c r="D92" s="884"/>
      <c r="E92" s="884"/>
      <c r="F92" s="778"/>
      <c r="G92" s="778"/>
      <c r="H92" s="778"/>
      <c r="I92" s="778"/>
      <c r="J92" s="778"/>
      <c r="K92" s="778"/>
      <c r="L92" s="778"/>
      <c r="M92" s="778"/>
      <c r="N92" s="778"/>
      <c r="O92" s="778"/>
      <c r="P92" s="778"/>
      <c r="Q92" s="778"/>
      <c r="R92" s="778"/>
      <c r="S92" s="778"/>
      <c r="T92" s="778"/>
    </row>
    <row r="93" spans="1:21" ht="13.5">
      <c r="A93" s="778"/>
      <c r="B93" s="778"/>
      <c r="C93" s="778"/>
      <c r="D93" s="884"/>
      <c r="E93" s="778"/>
      <c r="F93" s="891"/>
      <c r="G93" s="778"/>
      <c r="H93" s="891"/>
      <c r="I93" s="778"/>
      <c r="J93" s="891"/>
      <c r="K93" s="778"/>
      <c r="L93" s="891"/>
      <c r="M93" s="778"/>
      <c r="N93" s="891"/>
      <c r="O93" s="778"/>
      <c r="P93" s="891"/>
      <c r="Q93" s="778"/>
      <c r="R93" s="891"/>
      <c r="S93" s="778"/>
      <c r="T93" s="891"/>
    </row>
    <row r="94" spans="1:21" ht="13.5">
      <c r="A94" s="778"/>
      <c r="B94" s="778"/>
      <c r="C94" s="778"/>
      <c r="D94" s="778"/>
      <c r="E94" s="778"/>
      <c r="F94" s="891"/>
      <c r="G94" s="778"/>
      <c r="H94" s="891"/>
      <c r="I94" s="778"/>
      <c r="J94" s="891"/>
      <c r="K94" s="778"/>
      <c r="L94" s="891"/>
      <c r="M94" s="778"/>
      <c r="N94" s="891"/>
      <c r="O94" s="778"/>
      <c r="P94" s="891"/>
      <c r="Q94" s="778"/>
      <c r="R94" s="891"/>
      <c r="S94" s="778"/>
      <c r="T94" s="891"/>
    </row>
    <row r="95" spans="1:21" ht="13.5">
      <c r="A95" s="778"/>
      <c r="B95" s="778"/>
      <c r="C95" s="778"/>
      <c r="D95" s="778"/>
      <c r="E95" s="778"/>
      <c r="F95" s="891"/>
      <c r="G95" s="778"/>
      <c r="H95" s="778"/>
      <c r="I95" s="778"/>
      <c r="J95" s="778"/>
      <c r="K95" s="778"/>
      <c r="L95" s="778"/>
      <c r="M95" s="778"/>
      <c r="N95" s="778"/>
      <c r="O95" s="778"/>
      <c r="P95" s="778"/>
      <c r="Q95" s="778"/>
      <c r="R95" s="778"/>
      <c r="S95" s="778"/>
      <c r="T95" s="778"/>
    </row>
    <row r="96" spans="1:21" ht="13.5">
      <c r="A96" s="778"/>
      <c r="B96" s="778"/>
      <c r="C96" s="778"/>
      <c r="D96" s="778"/>
      <c r="E96" s="778"/>
      <c r="F96" s="891"/>
      <c r="G96" s="778"/>
      <c r="H96" s="778"/>
      <c r="I96" s="778"/>
      <c r="J96" s="778"/>
      <c r="K96" s="778"/>
      <c r="L96" s="778"/>
      <c r="M96" s="778"/>
      <c r="N96" s="778"/>
      <c r="O96" s="778"/>
      <c r="P96" s="778"/>
      <c r="Q96" s="778"/>
      <c r="R96" s="778"/>
      <c r="S96" s="778"/>
      <c r="T96" s="778"/>
    </row>
    <row r="97" spans="1:20" ht="13.5">
      <c r="A97" s="778"/>
      <c r="B97" s="778"/>
      <c r="C97" s="778"/>
      <c r="D97" s="778"/>
      <c r="E97" s="778"/>
      <c r="F97" s="891"/>
      <c r="G97" s="778"/>
      <c r="H97" s="778"/>
      <c r="I97" s="778"/>
      <c r="J97" s="778"/>
      <c r="K97" s="778"/>
      <c r="L97" s="778"/>
      <c r="M97" s="778"/>
      <c r="N97" s="778"/>
      <c r="O97" s="778"/>
      <c r="P97" s="778"/>
      <c r="Q97" s="778"/>
      <c r="R97" s="778"/>
      <c r="S97" s="778"/>
      <c r="T97" s="778"/>
    </row>
    <row r="98" spans="1:20" ht="13.5">
      <c r="A98" s="778"/>
      <c r="B98" s="778"/>
      <c r="C98" s="778"/>
      <c r="D98" s="778"/>
      <c r="E98" s="778"/>
      <c r="F98" s="891"/>
      <c r="G98" s="778"/>
      <c r="H98" s="778"/>
      <c r="I98" s="778"/>
      <c r="J98" s="778"/>
      <c r="K98" s="778"/>
      <c r="L98" s="778"/>
      <c r="M98" s="778"/>
      <c r="N98" s="778"/>
      <c r="O98" s="778"/>
      <c r="P98" s="778"/>
      <c r="Q98" s="778"/>
      <c r="R98" s="778"/>
      <c r="S98" s="778"/>
      <c r="T98" s="778"/>
    </row>
    <row r="99" spans="1:20" ht="13.5">
      <c r="A99" s="778"/>
      <c r="B99" s="778"/>
      <c r="C99" s="778"/>
      <c r="D99" s="778"/>
      <c r="E99" s="778"/>
      <c r="F99" s="891"/>
      <c r="G99" s="778"/>
      <c r="H99" s="778"/>
      <c r="I99" s="778"/>
      <c r="J99" s="778"/>
      <c r="K99" s="778"/>
      <c r="L99" s="778"/>
      <c r="M99" s="778"/>
      <c r="N99" s="778"/>
      <c r="O99" s="778"/>
      <c r="P99" s="778"/>
      <c r="Q99" s="778"/>
      <c r="R99" s="778"/>
      <c r="S99" s="778"/>
      <c r="T99" s="778"/>
    </row>
    <row r="100" spans="1:20" ht="13.5">
      <c r="A100" s="778"/>
      <c r="B100" s="778"/>
      <c r="C100" s="778"/>
      <c r="D100" s="778"/>
      <c r="E100" s="778"/>
      <c r="F100" s="891"/>
      <c r="G100" s="778"/>
      <c r="H100" s="778"/>
      <c r="I100" s="778"/>
      <c r="J100" s="778"/>
      <c r="K100" s="778"/>
      <c r="L100" s="778"/>
      <c r="M100" s="778"/>
      <c r="N100" s="778"/>
      <c r="O100" s="778"/>
      <c r="P100" s="778"/>
      <c r="Q100" s="778"/>
      <c r="R100" s="778"/>
      <c r="S100" s="778"/>
      <c r="T100" s="778"/>
    </row>
    <row r="101" spans="1:20" ht="13.5">
      <c r="A101" s="778"/>
      <c r="B101" s="778"/>
      <c r="C101" s="778"/>
      <c r="D101" s="778"/>
      <c r="E101" s="778"/>
      <c r="F101" s="891"/>
      <c r="G101" s="778"/>
      <c r="H101" s="778"/>
      <c r="I101" s="778"/>
      <c r="J101" s="778"/>
      <c r="K101" s="778"/>
      <c r="L101" s="778"/>
      <c r="M101" s="778"/>
      <c r="N101" s="778"/>
      <c r="O101" s="778"/>
      <c r="P101" s="778"/>
      <c r="Q101" s="778"/>
      <c r="R101" s="778"/>
      <c r="S101" s="778"/>
      <c r="T101" s="778"/>
    </row>
    <row r="102" spans="1:20" ht="13.5">
      <c r="A102" s="778"/>
      <c r="B102" s="778"/>
      <c r="C102" s="778"/>
      <c r="D102" s="778"/>
      <c r="E102" s="778"/>
      <c r="F102" s="891"/>
      <c r="G102" s="778"/>
      <c r="H102" s="778"/>
      <c r="I102" s="778"/>
      <c r="J102" s="778"/>
      <c r="K102" s="778"/>
      <c r="L102" s="778"/>
      <c r="M102" s="778"/>
      <c r="N102" s="778"/>
      <c r="O102" s="778"/>
      <c r="P102" s="778"/>
      <c r="Q102" s="778"/>
      <c r="R102" s="778"/>
      <c r="S102" s="778"/>
      <c r="T102" s="778"/>
    </row>
    <row r="103" spans="1:20" ht="13.5">
      <c r="A103" s="778"/>
      <c r="B103" s="778"/>
      <c r="C103" s="778"/>
      <c r="D103" s="778"/>
      <c r="E103" s="778"/>
      <c r="F103" s="891"/>
      <c r="G103" s="778"/>
      <c r="H103" s="778"/>
      <c r="I103" s="778"/>
      <c r="J103" s="778"/>
      <c r="K103" s="778"/>
      <c r="L103" s="778"/>
      <c r="M103" s="778"/>
      <c r="N103" s="778"/>
      <c r="O103" s="778"/>
      <c r="P103" s="778"/>
      <c r="Q103" s="778"/>
      <c r="R103" s="778"/>
      <c r="S103" s="778"/>
      <c r="T103" s="778"/>
    </row>
    <row r="104" spans="1:20" ht="13.5">
      <c r="A104" s="778"/>
      <c r="B104" s="778"/>
      <c r="C104" s="778"/>
      <c r="D104" s="778"/>
      <c r="E104" s="778"/>
      <c r="F104" s="891"/>
      <c r="G104" s="778"/>
      <c r="H104" s="778"/>
      <c r="I104" s="778"/>
      <c r="J104" s="778"/>
      <c r="K104" s="778"/>
      <c r="L104" s="778"/>
      <c r="M104" s="778"/>
      <c r="N104" s="778"/>
      <c r="O104" s="778"/>
      <c r="P104" s="778"/>
      <c r="Q104" s="778"/>
      <c r="R104" s="778"/>
      <c r="S104" s="778"/>
      <c r="T104" s="778"/>
    </row>
    <row r="105" spans="1:20" ht="13.5">
      <c r="A105" s="899"/>
      <c r="B105" s="899"/>
      <c r="C105" s="899"/>
      <c r="D105" s="899"/>
      <c r="E105" s="899"/>
      <c r="F105" s="900"/>
      <c r="G105" s="899"/>
      <c r="H105" s="899"/>
      <c r="I105" s="899"/>
      <c r="J105" s="899"/>
      <c r="K105" s="899"/>
      <c r="L105" s="899"/>
      <c r="M105" s="899"/>
      <c r="N105" s="899"/>
      <c r="O105" s="899"/>
      <c r="P105" s="899"/>
      <c r="Q105" s="899"/>
      <c r="R105" s="899"/>
      <c r="S105" s="899"/>
      <c r="T105" s="899"/>
    </row>
    <row r="106" spans="1:20" ht="13.5">
      <c r="A106" s="899"/>
      <c r="B106" s="899"/>
      <c r="C106" s="899"/>
      <c r="D106" s="899"/>
      <c r="E106" s="899"/>
      <c r="F106" s="900"/>
      <c r="G106" s="899"/>
      <c r="H106" s="899"/>
      <c r="I106" s="899"/>
      <c r="J106" s="899"/>
      <c r="K106" s="899"/>
      <c r="L106" s="899"/>
      <c r="M106" s="899"/>
      <c r="N106" s="899"/>
      <c r="O106" s="899"/>
      <c r="P106" s="899"/>
      <c r="Q106" s="899"/>
      <c r="R106" s="899"/>
      <c r="S106" s="899"/>
      <c r="T106" s="899"/>
    </row>
    <row r="107" spans="1:20" ht="13.5">
      <c r="A107" s="899"/>
      <c r="B107" s="899"/>
      <c r="C107" s="899"/>
      <c r="D107" s="899"/>
      <c r="E107" s="899"/>
      <c r="F107" s="899"/>
      <c r="G107" s="899"/>
      <c r="H107" s="899"/>
      <c r="I107" s="899"/>
      <c r="J107" s="899"/>
      <c r="K107" s="899"/>
      <c r="L107" s="899"/>
      <c r="M107" s="899"/>
      <c r="N107" s="899"/>
      <c r="O107" s="899"/>
      <c r="P107" s="899"/>
      <c r="Q107" s="899"/>
      <c r="R107" s="899"/>
      <c r="S107" s="899"/>
      <c r="T107" s="899"/>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48BF1E6F-6842-4379-85B9-DF80123C5D7B}"/>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4BB3-A3BB-472F-BF0D-E07DA97D8A03}">
  <dimension ref="A1:J21"/>
  <sheetViews>
    <sheetView showGridLines="0" zoomScaleNormal="75" workbookViewId="0"/>
  </sheetViews>
  <sheetFormatPr baseColWidth="10" defaultRowHeight="12.75"/>
  <cols>
    <col min="1" max="1" width="41.42578125" style="788" customWidth="1"/>
    <col min="2" max="3" width="22.42578125" style="788" customWidth="1"/>
    <col min="4" max="4" width="23.42578125" style="788" bestFit="1" customWidth="1"/>
    <col min="5" max="6" width="22.42578125" style="788" customWidth="1"/>
    <col min="7" max="256" width="11.42578125" style="788"/>
    <col min="257" max="257" width="41.42578125" style="788" customWidth="1"/>
    <col min="258" max="259" width="22.42578125" style="788" customWidth="1"/>
    <col min="260" max="260" width="23.42578125" style="788" bestFit="1" customWidth="1"/>
    <col min="261" max="262" width="22.42578125" style="788" customWidth="1"/>
    <col min="263" max="512" width="11.42578125" style="788"/>
    <col min="513" max="513" width="41.42578125" style="788" customWidth="1"/>
    <col min="514" max="515" width="22.42578125" style="788" customWidth="1"/>
    <col min="516" max="516" width="23.42578125" style="788" bestFit="1" customWidth="1"/>
    <col min="517" max="518" width="22.42578125" style="788" customWidth="1"/>
    <col min="519" max="768" width="11.42578125" style="788"/>
    <col min="769" max="769" width="41.42578125" style="788" customWidth="1"/>
    <col min="770" max="771" width="22.42578125" style="788" customWidth="1"/>
    <col min="772" max="772" width="23.42578125" style="788" bestFit="1" customWidth="1"/>
    <col min="773" max="774" width="22.42578125" style="788" customWidth="1"/>
    <col min="775" max="1024" width="11.42578125" style="788"/>
    <col min="1025" max="1025" width="41.42578125" style="788" customWidth="1"/>
    <col min="1026" max="1027" width="22.42578125" style="788" customWidth="1"/>
    <col min="1028" max="1028" width="23.42578125" style="788" bestFit="1" customWidth="1"/>
    <col min="1029" max="1030" width="22.42578125" style="788" customWidth="1"/>
    <col min="1031" max="1280" width="11.42578125" style="788"/>
    <col min="1281" max="1281" width="41.42578125" style="788" customWidth="1"/>
    <col min="1282" max="1283" width="22.42578125" style="788" customWidth="1"/>
    <col min="1284" max="1284" width="23.42578125" style="788" bestFit="1" customWidth="1"/>
    <col min="1285" max="1286" width="22.42578125" style="788" customWidth="1"/>
    <col min="1287" max="1536" width="11.42578125" style="788"/>
    <col min="1537" max="1537" width="41.42578125" style="788" customWidth="1"/>
    <col min="1538" max="1539" width="22.42578125" style="788" customWidth="1"/>
    <col min="1540" max="1540" width="23.42578125" style="788" bestFit="1" customWidth="1"/>
    <col min="1541" max="1542" width="22.42578125" style="788" customWidth="1"/>
    <col min="1543" max="1792" width="11.42578125" style="788"/>
    <col min="1793" max="1793" width="41.42578125" style="788" customWidth="1"/>
    <col min="1794" max="1795" width="22.42578125" style="788" customWidth="1"/>
    <col min="1796" max="1796" width="23.42578125" style="788" bestFit="1" customWidth="1"/>
    <col min="1797" max="1798" width="22.42578125" style="788" customWidth="1"/>
    <col min="1799" max="2048" width="11.42578125" style="788"/>
    <col min="2049" max="2049" width="41.42578125" style="788" customWidth="1"/>
    <col min="2050" max="2051" width="22.42578125" style="788" customWidth="1"/>
    <col min="2052" max="2052" width="23.42578125" style="788" bestFit="1" customWidth="1"/>
    <col min="2053" max="2054" width="22.42578125" style="788" customWidth="1"/>
    <col min="2055" max="2304" width="11.42578125" style="788"/>
    <col min="2305" max="2305" width="41.42578125" style="788" customWidth="1"/>
    <col min="2306" max="2307" width="22.42578125" style="788" customWidth="1"/>
    <col min="2308" max="2308" width="23.42578125" style="788" bestFit="1" customWidth="1"/>
    <col min="2309" max="2310" width="22.42578125" style="788" customWidth="1"/>
    <col min="2311" max="2560" width="11.42578125" style="788"/>
    <col min="2561" max="2561" width="41.42578125" style="788" customWidth="1"/>
    <col min="2562" max="2563" width="22.42578125" style="788" customWidth="1"/>
    <col min="2564" max="2564" width="23.42578125" style="788" bestFit="1" customWidth="1"/>
    <col min="2565" max="2566" width="22.42578125" style="788" customWidth="1"/>
    <col min="2567" max="2816" width="11.42578125" style="788"/>
    <col min="2817" max="2817" width="41.42578125" style="788" customWidth="1"/>
    <col min="2818" max="2819" width="22.42578125" style="788" customWidth="1"/>
    <col min="2820" max="2820" width="23.42578125" style="788" bestFit="1" customWidth="1"/>
    <col min="2821" max="2822" width="22.42578125" style="788" customWidth="1"/>
    <col min="2823" max="3072" width="11.42578125" style="788"/>
    <col min="3073" max="3073" width="41.42578125" style="788" customWidth="1"/>
    <col min="3074" max="3075" width="22.42578125" style="788" customWidth="1"/>
    <col min="3076" max="3076" width="23.42578125" style="788" bestFit="1" customWidth="1"/>
    <col min="3077" max="3078" width="22.42578125" style="788" customWidth="1"/>
    <col min="3079" max="3328" width="11.42578125" style="788"/>
    <col min="3329" max="3329" width="41.42578125" style="788" customWidth="1"/>
    <col min="3330" max="3331" width="22.42578125" style="788" customWidth="1"/>
    <col min="3332" max="3332" width="23.42578125" style="788" bestFit="1" customWidth="1"/>
    <col min="3333" max="3334" width="22.42578125" style="788" customWidth="1"/>
    <col min="3335" max="3584" width="11.42578125" style="788"/>
    <col min="3585" max="3585" width="41.42578125" style="788" customWidth="1"/>
    <col min="3586" max="3587" width="22.42578125" style="788" customWidth="1"/>
    <col min="3588" max="3588" width="23.42578125" style="788" bestFit="1" customWidth="1"/>
    <col min="3589" max="3590" width="22.42578125" style="788" customWidth="1"/>
    <col min="3591" max="3840" width="11.42578125" style="788"/>
    <col min="3841" max="3841" width="41.42578125" style="788" customWidth="1"/>
    <col min="3842" max="3843" width="22.42578125" style="788" customWidth="1"/>
    <col min="3844" max="3844" width="23.42578125" style="788" bestFit="1" customWidth="1"/>
    <col min="3845" max="3846" width="22.42578125" style="788" customWidth="1"/>
    <col min="3847" max="4096" width="11.42578125" style="788"/>
    <col min="4097" max="4097" width="41.42578125" style="788" customWidth="1"/>
    <col min="4098" max="4099" width="22.42578125" style="788" customWidth="1"/>
    <col min="4100" max="4100" width="23.42578125" style="788" bestFit="1" customWidth="1"/>
    <col min="4101" max="4102" width="22.42578125" style="788" customWidth="1"/>
    <col min="4103" max="4352" width="11.42578125" style="788"/>
    <col min="4353" max="4353" width="41.42578125" style="788" customWidth="1"/>
    <col min="4354" max="4355" width="22.42578125" style="788" customWidth="1"/>
    <col min="4356" max="4356" width="23.42578125" style="788" bestFit="1" customWidth="1"/>
    <col min="4357" max="4358" width="22.42578125" style="788" customWidth="1"/>
    <col min="4359" max="4608" width="11.42578125" style="788"/>
    <col min="4609" max="4609" width="41.42578125" style="788" customWidth="1"/>
    <col min="4610" max="4611" width="22.42578125" style="788" customWidth="1"/>
    <col min="4612" max="4612" width="23.42578125" style="788" bestFit="1" customWidth="1"/>
    <col min="4613" max="4614" width="22.42578125" style="788" customWidth="1"/>
    <col min="4615" max="4864" width="11.42578125" style="788"/>
    <col min="4865" max="4865" width="41.42578125" style="788" customWidth="1"/>
    <col min="4866" max="4867" width="22.42578125" style="788" customWidth="1"/>
    <col min="4868" max="4868" width="23.42578125" style="788" bestFit="1" customWidth="1"/>
    <col min="4869" max="4870" width="22.42578125" style="788" customWidth="1"/>
    <col min="4871" max="5120" width="11.42578125" style="788"/>
    <col min="5121" max="5121" width="41.42578125" style="788" customWidth="1"/>
    <col min="5122" max="5123" width="22.42578125" style="788" customWidth="1"/>
    <col min="5124" max="5124" width="23.42578125" style="788" bestFit="1" customWidth="1"/>
    <col min="5125" max="5126" width="22.42578125" style="788" customWidth="1"/>
    <col min="5127" max="5376" width="11.42578125" style="788"/>
    <col min="5377" max="5377" width="41.42578125" style="788" customWidth="1"/>
    <col min="5378" max="5379" width="22.42578125" style="788" customWidth="1"/>
    <col min="5380" max="5380" width="23.42578125" style="788" bestFit="1" customWidth="1"/>
    <col min="5381" max="5382" width="22.42578125" style="788" customWidth="1"/>
    <col min="5383" max="5632" width="11.42578125" style="788"/>
    <col min="5633" max="5633" width="41.42578125" style="788" customWidth="1"/>
    <col min="5634" max="5635" width="22.42578125" style="788" customWidth="1"/>
    <col min="5636" max="5636" width="23.42578125" style="788" bestFit="1" customWidth="1"/>
    <col min="5637" max="5638" width="22.42578125" style="788" customWidth="1"/>
    <col min="5639" max="5888" width="11.42578125" style="788"/>
    <col min="5889" max="5889" width="41.42578125" style="788" customWidth="1"/>
    <col min="5890" max="5891" width="22.42578125" style="788" customWidth="1"/>
    <col min="5892" max="5892" width="23.42578125" style="788" bestFit="1" customWidth="1"/>
    <col min="5893" max="5894" width="22.42578125" style="788" customWidth="1"/>
    <col min="5895" max="6144" width="11.42578125" style="788"/>
    <col min="6145" max="6145" width="41.42578125" style="788" customWidth="1"/>
    <col min="6146" max="6147" width="22.42578125" style="788" customWidth="1"/>
    <col min="6148" max="6148" width="23.42578125" style="788" bestFit="1" customWidth="1"/>
    <col min="6149" max="6150" width="22.42578125" style="788" customWidth="1"/>
    <col min="6151" max="6400" width="11.42578125" style="788"/>
    <col min="6401" max="6401" width="41.42578125" style="788" customWidth="1"/>
    <col min="6402" max="6403" width="22.42578125" style="788" customWidth="1"/>
    <col min="6404" max="6404" width="23.42578125" style="788" bestFit="1" customWidth="1"/>
    <col min="6405" max="6406" width="22.42578125" style="788" customWidth="1"/>
    <col min="6407" max="6656" width="11.42578125" style="788"/>
    <col min="6657" max="6657" width="41.42578125" style="788" customWidth="1"/>
    <col min="6658" max="6659" width="22.42578125" style="788" customWidth="1"/>
    <col min="6660" max="6660" width="23.42578125" style="788" bestFit="1" customWidth="1"/>
    <col min="6661" max="6662" width="22.42578125" style="788" customWidth="1"/>
    <col min="6663" max="6912" width="11.42578125" style="788"/>
    <col min="6913" max="6913" width="41.42578125" style="788" customWidth="1"/>
    <col min="6914" max="6915" width="22.42578125" style="788" customWidth="1"/>
    <col min="6916" max="6916" width="23.42578125" style="788" bestFit="1" customWidth="1"/>
    <col min="6917" max="6918" width="22.42578125" style="788" customWidth="1"/>
    <col min="6919" max="7168" width="11.42578125" style="788"/>
    <col min="7169" max="7169" width="41.42578125" style="788" customWidth="1"/>
    <col min="7170" max="7171" width="22.42578125" style="788" customWidth="1"/>
    <col min="7172" max="7172" width="23.42578125" style="788" bestFit="1" customWidth="1"/>
    <col min="7173" max="7174" width="22.42578125" style="788" customWidth="1"/>
    <col min="7175" max="7424" width="11.42578125" style="788"/>
    <col min="7425" max="7425" width="41.42578125" style="788" customWidth="1"/>
    <col min="7426" max="7427" width="22.42578125" style="788" customWidth="1"/>
    <col min="7428" max="7428" width="23.42578125" style="788" bestFit="1" customWidth="1"/>
    <col min="7429" max="7430" width="22.42578125" style="788" customWidth="1"/>
    <col min="7431" max="7680" width="11.42578125" style="788"/>
    <col min="7681" max="7681" width="41.42578125" style="788" customWidth="1"/>
    <col min="7682" max="7683" width="22.42578125" style="788" customWidth="1"/>
    <col min="7684" max="7684" width="23.42578125" style="788" bestFit="1" customWidth="1"/>
    <col min="7685" max="7686" width="22.42578125" style="788" customWidth="1"/>
    <col min="7687" max="7936" width="11.42578125" style="788"/>
    <col min="7937" max="7937" width="41.42578125" style="788" customWidth="1"/>
    <col min="7938" max="7939" width="22.42578125" style="788" customWidth="1"/>
    <col min="7940" max="7940" width="23.42578125" style="788" bestFit="1" customWidth="1"/>
    <col min="7941" max="7942" width="22.42578125" style="788" customWidth="1"/>
    <col min="7943" max="8192" width="11.42578125" style="788"/>
    <col min="8193" max="8193" width="41.42578125" style="788" customWidth="1"/>
    <col min="8194" max="8195" width="22.42578125" style="788" customWidth="1"/>
    <col min="8196" max="8196" width="23.42578125" style="788" bestFit="1" customWidth="1"/>
    <col min="8197" max="8198" width="22.42578125" style="788" customWidth="1"/>
    <col min="8199" max="8448" width="11.42578125" style="788"/>
    <col min="8449" max="8449" width="41.42578125" style="788" customWidth="1"/>
    <col min="8450" max="8451" width="22.42578125" style="788" customWidth="1"/>
    <col min="8452" max="8452" width="23.42578125" style="788" bestFit="1" customWidth="1"/>
    <col min="8453" max="8454" width="22.42578125" style="788" customWidth="1"/>
    <col min="8455" max="8704" width="11.42578125" style="788"/>
    <col min="8705" max="8705" width="41.42578125" style="788" customWidth="1"/>
    <col min="8706" max="8707" width="22.42578125" style="788" customWidth="1"/>
    <col min="8708" max="8708" width="23.42578125" style="788" bestFit="1" customWidth="1"/>
    <col min="8709" max="8710" width="22.42578125" style="788" customWidth="1"/>
    <col min="8711" max="8960" width="11.42578125" style="788"/>
    <col min="8961" max="8961" width="41.42578125" style="788" customWidth="1"/>
    <col min="8962" max="8963" width="22.42578125" style="788" customWidth="1"/>
    <col min="8964" max="8964" width="23.42578125" style="788" bestFit="1" customWidth="1"/>
    <col min="8965" max="8966" width="22.42578125" style="788" customWidth="1"/>
    <col min="8967" max="9216" width="11.42578125" style="788"/>
    <col min="9217" max="9217" width="41.42578125" style="788" customWidth="1"/>
    <col min="9218" max="9219" width="22.42578125" style="788" customWidth="1"/>
    <col min="9220" max="9220" width="23.42578125" style="788" bestFit="1" customWidth="1"/>
    <col min="9221" max="9222" width="22.42578125" style="788" customWidth="1"/>
    <col min="9223" max="9472" width="11.42578125" style="788"/>
    <col min="9473" max="9473" width="41.42578125" style="788" customWidth="1"/>
    <col min="9474" max="9475" width="22.42578125" style="788" customWidth="1"/>
    <col min="9476" max="9476" width="23.42578125" style="788" bestFit="1" customWidth="1"/>
    <col min="9477" max="9478" width="22.42578125" style="788" customWidth="1"/>
    <col min="9479" max="9728" width="11.42578125" style="788"/>
    <col min="9729" max="9729" width="41.42578125" style="788" customWidth="1"/>
    <col min="9730" max="9731" width="22.42578125" style="788" customWidth="1"/>
    <col min="9732" max="9732" width="23.42578125" style="788" bestFit="1" customWidth="1"/>
    <col min="9733" max="9734" width="22.42578125" style="788" customWidth="1"/>
    <col min="9735" max="9984" width="11.42578125" style="788"/>
    <col min="9985" max="9985" width="41.42578125" style="788" customWidth="1"/>
    <col min="9986" max="9987" width="22.42578125" style="788" customWidth="1"/>
    <col min="9988" max="9988" width="23.42578125" style="788" bestFit="1" customWidth="1"/>
    <col min="9989" max="9990" width="22.42578125" style="788" customWidth="1"/>
    <col min="9991" max="10240" width="11.42578125" style="788"/>
    <col min="10241" max="10241" width="41.42578125" style="788" customWidth="1"/>
    <col min="10242" max="10243" width="22.42578125" style="788" customWidth="1"/>
    <col min="10244" max="10244" width="23.42578125" style="788" bestFit="1" customWidth="1"/>
    <col min="10245" max="10246" width="22.42578125" style="788" customWidth="1"/>
    <col min="10247" max="10496" width="11.42578125" style="788"/>
    <col min="10497" max="10497" width="41.42578125" style="788" customWidth="1"/>
    <col min="10498" max="10499" width="22.42578125" style="788" customWidth="1"/>
    <col min="10500" max="10500" width="23.42578125" style="788" bestFit="1" customWidth="1"/>
    <col min="10501" max="10502" width="22.42578125" style="788" customWidth="1"/>
    <col min="10503" max="10752" width="11.42578125" style="788"/>
    <col min="10753" max="10753" width="41.42578125" style="788" customWidth="1"/>
    <col min="10754" max="10755" width="22.42578125" style="788" customWidth="1"/>
    <col min="10756" max="10756" width="23.42578125" style="788" bestFit="1" customWidth="1"/>
    <col min="10757" max="10758" width="22.42578125" style="788" customWidth="1"/>
    <col min="10759" max="11008" width="11.42578125" style="788"/>
    <col min="11009" max="11009" width="41.42578125" style="788" customWidth="1"/>
    <col min="11010" max="11011" width="22.42578125" style="788" customWidth="1"/>
    <col min="11012" max="11012" width="23.42578125" style="788" bestFit="1" customWidth="1"/>
    <col min="11013" max="11014" width="22.42578125" style="788" customWidth="1"/>
    <col min="11015" max="11264" width="11.42578125" style="788"/>
    <col min="11265" max="11265" width="41.42578125" style="788" customWidth="1"/>
    <col min="11266" max="11267" width="22.42578125" style="788" customWidth="1"/>
    <col min="11268" max="11268" width="23.42578125" style="788" bestFit="1" customWidth="1"/>
    <col min="11269" max="11270" width="22.42578125" style="788" customWidth="1"/>
    <col min="11271" max="11520" width="11.42578125" style="788"/>
    <col min="11521" max="11521" width="41.42578125" style="788" customWidth="1"/>
    <col min="11522" max="11523" width="22.42578125" style="788" customWidth="1"/>
    <col min="11524" max="11524" width="23.42578125" style="788" bestFit="1" customWidth="1"/>
    <col min="11525" max="11526" width="22.42578125" style="788" customWidth="1"/>
    <col min="11527" max="11776" width="11.42578125" style="788"/>
    <col min="11777" max="11777" width="41.42578125" style="788" customWidth="1"/>
    <col min="11778" max="11779" width="22.42578125" style="788" customWidth="1"/>
    <col min="11780" max="11780" width="23.42578125" style="788" bestFit="1" customWidth="1"/>
    <col min="11781" max="11782" width="22.42578125" style="788" customWidth="1"/>
    <col min="11783" max="12032" width="11.42578125" style="788"/>
    <col min="12033" max="12033" width="41.42578125" style="788" customWidth="1"/>
    <col min="12034" max="12035" width="22.42578125" style="788" customWidth="1"/>
    <col min="12036" max="12036" width="23.42578125" style="788" bestFit="1" customWidth="1"/>
    <col min="12037" max="12038" width="22.42578125" style="788" customWidth="1"/>
    <col min="12039" max="12288" width="11.42578125" style="788"/>
    <col min="12289" max="12289" width="41.42578125" style="788" customWidth="1"/>
    <col min="12290" max="12291" width="22.42578125" style="788" customWidth="1"/>
    <col min="12292" max="12292" width="23.42578125" style="788" bestFit="1" customWidth="1"/>
    <col min="12293" max="12294" width="22.42578125" style="788" customWidth="1"/>
    <col min="12295" max="12544" width="11.42578125" style="788"/>
    <col min="12545" max="12545" width="41.42578125" style="788" customWidth="1"/>
    <col min="12546" max="12547" width="22.42578125" style="788" customWidth="1"/>
    <col min="12548" max="12548" width="23.42578125" style="788" bestFit="1" customWidth="1"/>
    <col min="12549" max="12550" width="22.42578125" style="788" customWidth="1"/>
    <col min="12551" max="12800" width="11.42578125" style="788"/>
    <col min="12801" max="12801" width="41.42578125" style="788" customWidth="1"/>
    <col min="12802" max="12803" width="22.42578125" style="788" customWidth="1"/>
    <col min="12804" max="12804" width="23.42578125" style="788" bestFit="1" customWidth="1"/>
    <col min="12805" max="12806" width="22.42578125" style="788" customWidth="1"/>
    <col min="12807" max="13056" width="11.42578125" style="788"/>
    <col min="13057" max="13057" width="41.42578125" style="788" customWidth="1"/>
    <col min="13058" max="13059" width="22.42578125" style="788" customWidth="1"/>
    <col min="13060" max="13060" width="23.42578125" style="788" bestFit="1" customWidth="1"/>
    <col min="13061" max="13062" width="22.42578125" style="788" customWidth="1"/>
    <col min="13063" max="13312" width="11.42578125" style="788"/>
    <col min="13313" max="13313" width="41.42578125" style="788" customWidth="1"/>
    <col min="13314" max="13315" width="22.42578125" style="788" customWidth="1"/>
    <col min="13316" max="13316" width="23.42578125" style="788" bestFit="1" customWidth="1"/>
    <col min="13317" max="13318" width="22.42578125" style="788" customWidth="1"/>
    <col min="13319" max="13568" width="11.42578125" style="788"/>
    <col min="13569" max="13569" width="41.42578125" style="788" customWidth="1"/>
    <col min="13570" max="13571" width="22.42578125" style="788" customWidth="1"/>
    <col min="13572" max="13572" width="23.42578125" style="788" bestFit="1" customWidth="1"/>
    <col min="13573" max="13574" width="22.42578125" style="788" customWidth="1"/>
    <col min="13575" max="13824" width="11.42578125" style="788"/>
    <col min="13825" max="13825" width="41.42578125" style="788" customWidth="1"/>
    <col min="13826" max="13827" width="22.42578125" style="788" customWidth="1"/>
    <col min="13828" max="13828" width="23.42578125" style="788" bestFit="1" customWidth="1"/>
    <col min="13829" max="13830" width="22.42578125" style="788" customWidth="1"/>
    <col min="13831" max="14080" width="11.42578125" style="788"/>
    <col min="14081" max="14081" width="41.42578125" style="788" customWidth="1"/>
    <col min="14082" max="14083" width="22.42578125" style="788" customWidth="1"/>
    <col min="14084" max="14084" width="23.42578125" style="788" bestFit="1" customWidth="1"/>
    <col min="14085" max="14086" width="22.42578125" style="788" customWidth="1"/>
    <col min="14087" max="14336" width="11.42578125" style="788"/>
    <col min="14337" max="14337" width="41.42578125" style="788" customWidth="1"/>
    <col min="14338" max="14339" width="22.42578125" style="788" customWidth="1"/>
    <col min="14340" max="14340" width="23.42578125" style="788" bestFit="1" customWidth="1"/>
    <col min="14341" max="14342" width="22.42578125" style="788" customWidth="1"/>
    <col min="14343" max="14592" width="11.42578125" style="788"/>
    <col min="14593" max="14593" width="41.42578125" style="788" customWidth="1"/>
    <col min="14594" max="14595" width="22.42578125" style="788" customWidth="1"/>
    <col min="14596" max="14596" width="23.42578125" style="788" bestFit="1" customWidth="1"/>
    <col min="14597" max="14598" width="22.42578125" style="788" customWidth="1"/>
    <col min="14599" max="14848" width="11.42578125" style="788"/>
    <col min="14849" max="14849" width="41.42578125" style="788" customWidth="1"/>
    <col min="14850" max="14851" width="22.42578125" style="788" customWidth="1"/>
    <col min="14852" max="14852" width="23.42578125" style="788" bestFit="1" customWidth="1"/>
    <col min="14853" max="14854" width="22.42578125" style="788" customWidth="1"/>
    <col min="14855" max="15104" width="11.42578125" style="788"/>
    <col min="15105" max="15105" width="41.42578125" style="788" customWidth="1"/>
    <col min="15106" max="15107" width="22.42578125" style="788" customWidth="1"/>
    <col min="15108" max="15108" width="23.42578125" style="788" bestFit="1" customWidth="1"/>
    <col min="15109" max="15110" width="22.42578125" style="788" customWidth="1"/>
    <col min="15111" max="15360" width="11.42578125" style="788"/>
    <col min="15361" max="15361" width="41.42578125" style="788" customWidth="1"/>
    <col min="15362" max="15363" width="22.42578125" style="788" customWidth="1"/>
    <col min="15364" max="15364" width="23.42578125" style="788" bestFit="1" customWidth="1"/>
    <col min="15365" max="15366" width="22.42578125" style="788" customWidth="1"/>
    <col min="15367" max="15616" width="11.42578125" style="788"/>
    <col min="15617" max="15617" width="41.42578125" style="788" customWidth="1"/>
    <col min="15618" max="15619" width="22.42578125" style="788" customWidth="1"/>
    <col min="15620" max="15620" width="23.42578125" style="788" bestFit="1" customWidth="1"/>
    <col min="15621" max="15622" width="22.42578125" style="788" customWidth="1"/>
    <col min="15623" max="15872" width="11.42578125" style="788"/>
    <col min="15873" max="15873" width="41.42578125" style="788" customWidth="1"/>
    <col min="15874" max="15875" width="22.42578125" style="788" customWidth="1"/>
    <col min="15876" max="15876" width="23.42578125" style="788" bestFit="1" customWidth="1"/>
    <col min="15877" max="15878" width="22.42578125" style="788" customWidth="1"/>
    <col min="15879" max="16128" width="11.42578125" style="788"/>
    <col min="16129" max="16129" width="41.42578125" style="788" customWidth="1"/>
    <col min="16130" max="16131" width="22.42578125" style="788" customWidth="1"/>
    <col min="16132" max="16132" width="23.42578125" style="788" bestFit="1" customWidth="1"/>
    <col min="16133" max="16134" width="22.42578125" style="788" customWidth="1"/>
    <col min="16135" max="16384" width="11.42578125" style="788"/>
  </cols>
  <sheetData>
    <row r="1" spans="1:10" s="768" customFormat="1" ht="19.5" customHeight="1">
      <c r="A1" s="1228" t="s">
        <v>1038</v>
      </c>
    </row>
    <row r="2" spans="1:10" s="771" customFormat="1" ht="30.75" customHeight="1">
      <c r="A2" s="769" t="s">
        <v>745</v>
      </c>
      <c r="B2" s="769"/>
      <c r="C2" s="769"/>
      <c r="D2" s="769"/>
      <c r="E2" s="769"/>
      <c r="F2" s="769"/>
      <c r="G2" s="770"/>
      <c r="H2" s="770"/>
      <c r="I2" s="770"/>
      <c r="J2" s="770"/>
    </row>
    <row r="3" spans="1:10" s="774" customFormat="1" ht="27.75" customHeight="1">
      <c r="A3" s="772">
        <v>45657</v>
      </c>
      <c r="B3" s="772"/>
      <c r="C3" s="772"/>
      <c r="D3" s="772"/>
      <c r="E3" s="772"/>
      <c r="F3" s="772"/>
      <c r="G3" s="773"/>
      <c r="H3" s="773"/>
      <c r="I3" s="773"/>
      <c r="J3" s="773"/>
    </row>
    <row r="4" spans="1:10" s="777" customFormat="1" ht="22.7" customHeight="1">
      <c r="A4" s="775" t="s">
        <v>746</v>
      </c>
      <c r="B4" s="775"/>
      <c r="C4" s="775"/>
      <c r="D4" s="775"/>
      <c r="E4" s="775"/>
      <c r="F4" s="775"/>
      <c r="G4" s="776"/>
      <c r="H4" s="776"/>
      <c r="I4" s="776"/>
      <c r="J4" s="776"/>
    </row>
    <row r="5" spans="1:10" s="778" customFormat="1" ht="10.5" customHeight="1" thickBot="1"/>
    <row r="6" spans="1:10" s="778" customFormat="1" ht="45.75" customHeight="1">
      <c r="A6" s="779" t="s">
        <v>1</v>
      </c>
      <c r="B6" s="780" t="s">
        <v>747</v>
      </c>
      <c r="C6" s="780" t="s">
        <v>748</v>
      </c>
      <c r="D6" s="780" t="s">
        <v>749</v>
      </c>
      <c r="E6" s="780" t="s">
        <v>574</v>
      </c>
      <c r="F6" s="779" t="s">
        <v>750</v>
      </c>
    </row>
    <row r="7" spans="1:10" s="778" customFormat="1" ht="11.25" customHeight="1">
      <c r="F7" s="781"/>
    </row>
    <row r="8" spans="1:10" s="778" customFormat="1" ht="20.100000000000001" customHeight="1">
      <c r="A8" s="778" t="s">
        <v>28</v>
      </c>
      <c r="B8" s="782">
        <v>49</v>
      </c>
      <c r="C8" s="782">
        <v>349</v>
      </c>
      <c r="D8" s="782">
        <v>1246</v>
      </c>
      <c r="E8" s="782">
        <v>10</v>
      </c>
      <c r="F8" s="783">
        <v>1654</v>
      </c>
    </row>
    <row r="9" spans="1:10" s="778" customFormat="1" ht="20.100000000000001" customHeight="1">
      <c r="A9" s="778" t="s">
        <v>29</v>
      </c>
      <c r="B9" s="782">
        <v>84</v>
      </c>
      <c r="C9" s="782">
        <v>346</v>
      </c>
      <c r="D9" s="782">
        <v>6360</v>
      </c>
      <c r="E9" s="782">
        <v>29</v>
      </c>
      <c r="F9" s="783">
        <v>6819</v>
      </c>
    </row>
    <row r="10" spans="1:10" s="778" customFormat="1" ht="20.100000000000001" customHeight="1">
      <c r="A10" s="778" t="s">
        <v>30</v>
      </c>
      <c r="B10" s="782">
        <v>13</v>
      </c>
      <c r="C10" s="782">
        <v>55</v>
      </c>
      <c r="D10" s="782">
        <v>2587</v>
      </c>
      <c r="E10" s="782">
        <v>9</v>
      </c>
      <c r="F10" s="783">
        <v>2664</v>
      </c>
    </row>
    <row r="11" spans="1:10" s="778" customFormat="1" ht="20.100000000000001" customHeight="1">
      <c r="A11" s="778" t="s">
        <v>31</v>
      </c>
      <c r="B11" s="782">
        <v>27</v>
      </c>
      <c r="C11" s="782" t="s">
        <v>67</v>
      </c>
      <c r="D11" s="782">
        <v>1411</v>
      </c>
      <c r="E11" s="782">
        <v>12</v>
      </c>
      <c r="F11" s="783">
        <v>1450</v>
      </c>
    </row>
    <row r="12" spans="1:10" s="778" customFormat="1" ht="20.100000000000001" customHeight="1">
      <c r="A12" s="778" t="s">
        <v>32</v>
      </c>
      <c r="B12" s="782">
        <v>8</v>
      </c>
      <c r="C12" s="782">
        <v>102</v>
      </c>
      <c r="D12" s="782">
        <v>323</v>
      </c>
      <c r="E12" s="782">
        <v>25</v>
      </c>
      <c r="F12" s="783">
        <v>458</v>
      </c>
    </row>
    <row r="13" spans="1:10" s="778" customFormat="1" ht="20.100000000000001" customHeight="1">
      <c r="A13" s="778" t="s">
        <v>33</v>
      </c>
      <c r="B13" s="782">
        <v>22</v>
      </c>
      <c r="C13" s="782">
        <v>5</v>
      </c>
      <c r="D13" s="782">
        <v>1276</v>
      </c>
      <c r="E13" s="782">
        <v>17</v>
      </c>
      <c r="F13" s="783">
        <v>1320</v>
      </c>
    </row>
    <row r="14" spans="1:10" s="778" customFormat="1" ht="20.100000000000001" customHeight="1">
      <c r="A14" s="778" t="s">
        <v>34</v>
      </c>
      <c r="B14" s="782">
        <v>19</v>
      </c>
      <c r="C14" s="782">
        <v>75</v>
      </c>
      <c r="D14" s="782">
        <v>177</v>
      </c>
      <c r="E14" s="782">
        <v>9</v>
      </c>
      <c r="F14" s="783">
        <v>280</v>
      </c>
    </row>
    <row r="15" spans="1:10" s="778" customFormat="1" ht="20.100000000000001" customHeight="1">
      <c r="A15" s="778" t="s">
        <v>35</v>
      </c>
      <c r="B15" s="782">
        <v>9</v>
      </c>
      <c r="C15" s="782">
        <v>38</v>
      </c>
      <c r="D15" s="782">
        <v>630</v>
      </c>
      <c r="E15" s="782">
        <v>6</v>
      </c>
      <c r="F15" s="783">
        <v>683</v>
      </c>
    </row>
    <row r="16" spans="1:10" s="778" customFormat="1" ht="20.100000000000001" customHeight="1">
      <c r="A16" s="778" t="s">
        <v>36</v>
      </c>
      <c r="B16" s="782">
        <v>7</v>
      </c>
      <c r="C16" s="782">
        <v>2</v>
      </c>
      <c r="D16" s="782">
        <v>481</v>
      </c>
      <c r="E16" s="782" t="s">
        <v>67</v>
      </c>
      <c r="F16" s="783">
        <v>490</v>
      </c>
    </row>
    <row r="17" spans="1:6" s="778" customFormat="1" ht="36" customHeight="1" thickBot="1">
      <c r="A17" s="784" t="s">
        <v>37</v>
      </c>
      <c r="B17" s="785">
        <v>238</v>
      </c>
      <c r="C17" s="785">
        <v>972</v>
      </c>
      <c r="D17" s="785">
        <v>14491</v>
      </c>
      <c r="E17" s="785">
        <v>117</v>
      </c>
      <c r="F17" s="785">
        <v>15818</v>
      </c>
    </row>
    <row r="18" spans="1:6" s="778" customFormat="1"/>
    <row r="19" spans="1:6" s="778" customFormat="1">
      <c r="A19" s="786" t="s">
        <v>38</v>
      </c>
      <c r="B19" s="786"/>
      <c r="C19" s="786"/>
      <c r="D19" s="786"/>
      <c r="E19" s="786"/>
      <c r="F19" s="786"/>
    </row>
    <row r="20" spans="1:6" s="778" customFormat="1" ht="12.75" customHeight="1">
      <c r="A20" s="787"/>
      <c r="B20" s="787"/>
      <c r="C20" s="787"/>
      <c r="D20" s="787"/>
      <c r="E20" s="787"/>
      <c r="F20" s="787"/>
    </row>
    <row r="21" spans="1:6" ht="13.5">
      <c r="A21" s="787"/>
      <c r="B21" s="787"/>
      <c r="C21" s="787"/>
      <c r="D21" s="787"/>
      <c r="E21" s="787"/>
      <c r="F21" s="787"/>
    </row>
  </sheetData>
  <mergeCells count="6">
    <mergeCell ref="A2:F2"/>
    <mergeCell ref="A3:F3"/>
    <mergeCell ref="A4:F4"/>
    <mergeCell ref="A19:F19"/>
    <mergeCell ref="A20:F20"/>
    <mergeCell ref="A21:F21"/>
  </mergeCells>
  <hyperlinks>
    <hyperlink ref="A1" location="Índice!A1" display="Volver al Índice" xr:uid="{4F71C641-1965-4C17-9634-B9958A243262}"/>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D5CD-F900-45E8-8739-4F23B894E34D}">
  <dimension ref="A1:O197"/>
  <sheetViews>
    <sheetView showGridLines="0" zoomScaleNormal="100" workbookViewId="0">
      <selection activeCell="A6" sqref="A6"/>
    </sheetView>
  </sheetViews>
  <sheetFormatPr baseColWidth="10" defaultColWidth="12.5703125" defaultRowHeight="12.75"/>
  <cols>
    <col min="1" max="1" width="32.5703125" style="406" customWidth="1"/>
    <col min="2" max="4" width="19.7109375" style="406" customWidth="1"/>
    <col min="5" max="5" width="4" style="406" customWidth="1"/>
    <col min="6" max="9" width="18.5703125" style="406" customWidth="1"/>
    <col min="10" max="10" width="5.28515625" style="406" customWidth="1"/>
    <col min="11" max="11" width="19.28515625" style="406" customWidth="1"/>
    <col min="12" max="12" width="18.5703125" style="406" customWidth="1"/>
    <col min="13" max="13" width="17.42578125" style="406" customWidth="1"/>
    <col min="14" max="21" width="15.140625" style="406" customWidth="1"/>
    <col min="22" max="256" width="12.5703125" style="406"/>
    <col min="257" max="257" width="32.5703125" style="406" customWidth="1"/>
    <col min="258" max="260" width="19.7109375" style="406" customWidth="1"/>
    <col min="261" max="261" width="4" style="406" customWidth="1"/>
    <col min="262" max="265" width="18.5703125" style="406" customWidth="1"/>
    <col min="266" max="266" width="5.28515625" style="406" customWidth="1"/>
    <col min="267" max="267" width="19.28515625" style="406" customWidth="1"/>
    <col min="268" max="268" width="18.5703125" style="406" customWidth="1"/>
    <col min="269" max="269" width="17.42578125" style="406" customWidth="1"/>
    <col min="270" max="277" width="15.140625" style="406" customWidth="1"/>
    <col min="278" max="512" width="12.5703125" style="406"/>
    <col min="513" max="513" width="32.5703125" style="406" customWidth="1"/>
    <col min="514" max="516" width="19.7109375" style="406" customWidth="1"/>
    <col min="517" max="517" width="4" style="406" customWidth="1"/>
    <col min="518" max="521" width="18.5703125" style="406" customWidth="1"/>
    <col min="522" max="522" width="5.28515625" style="406" customWidth="1"/>
    <col min="523" max="523" width="19.28515625" style="406" customWidth="1"/>
    <col min="524" max="524" width="18.5703125" style="406" customWidth="1"/>
    <col min="525" max="525" width="17.42578125" style="406" customWidth="1"/>
    <col min="526" max="533" width="15.140625" style="406" customWidth="1"/>
    <col min="534" max="768" width="12.5703125" style="406"/>
    <col min="769" max="769" width="32.5703125" style="406" customWidth="1"/>
    <col min="770" max="772" width="19.7109375" style="406" customWidth="1"/>
    <col min="773" max="773" width="4" style="406" customWidth="1"/>
    <col min="774" max="777" width="18.5703125" style="406" customWidth="1"/>
    <col min="778" max="778" width="5.28515625" style="406" customWidth="1"/>
    <col min="779" max="779" width="19.28515625" style="406" customWidth="1"/>
    <col min="780" max="780" width="18.5703125" style="406" customWidth="1"/>
    <col min="781" max="781" width="17.42578125" style="406" customWidth="1"/>
    <col min="782" max="789" width="15.140625" style="406" customWidth="1"/>
    <col min="790" max="1024" width="12.5703125" style="406"/>
    <col min="1025" max="1025" width="32.5703125" style="406" customWidth="1"/>
    <col min="1026" max="1028" width="19.7109375" style="406" customWidth="1"/>
    <col min="1029" max="1029" width="4" style="406" customWidth="1"/>
    <col min="1030" max="1033" width="18.5703125" style="406" customWidth="1"/>
    <col min="1034" max="1034" width="5.28515625" style="406" customWidth="1"/>
    <col min="1035" max="1035" width="19.28515625" style="406" customWidth="1"/>
    <col min="1036" max="1036" width="18.5703125" style="406" customWidth="1"/>
    <col min="1037" max="1037" width="17.42578125" style="406" customWidth="1"/>
    <col min="1038" max="1045" width="15.140625" style="406" customWidth="1"/>
    <col min="1046" max="1280" width="12.5703125" style="406"/>
    <col min="1281" max="1281" width="32.5703125" style="406" customWidth="1"/>
    <col min="1282" max="1284" width="19.7109375" style="406" customWidth="1"/>
    <col min="1285" max="1285" width="4" style="406" customWidth="1"/>
    <col min="1286" max="1289" width="18.5703125" style="406" customWidth="1"/>
    <col min="1290" max="1290" width="5.28515625" style="406" customWidth="1"/>
    <col min="1291" max="1291" width="19.28515625" style="406" customWidth="1"/>
    <col min="1292" max="1292" width="18.5703125" style="406" customWidth="1"/>
    <col min="1293" max="1293" width="17.42578125" style="406" customWidth="1"/>
    <col min="1294" max="1301" width="15.140625" style="406" customWidth="1"/>
    <col min="1302" max="1536" width="12.5703125" style="406"/>
    <col min="1537" max="1537" width="32.5703125" style="406" customWidth="1"/>
    <col min="1538" max="1540" width="19.7109375" style="406" customWidth="1"/>
    <col min="1541" max="1541" width="4" style="406" customWidth="1"/>
    <col min="1542" max="1545" width="18.5703125" style="406" customWidth="1"/>
    <col min="1546" max="1546" width="5.28515625" style="406" customWidth="1"/>
    <col min="1547" max="1547" width="19.28515625" style="406" customWidth="1"/>
    <col min="1548" max="1548" width="18.5703125" style="406" customWidth="1"/>
    <col min="1549" max="1549" width="17.42578125" style="406" customWidth="1"/>
    <col min="1550" max="1557" width="15.140625" style="406" customWidth="1"/>
    <col min="1558" max="1792" width="12.5703125" style="406"/>
    <col min="1793" max="1793" width="32.5703125" style="406" customWidth="1"/>
    <col min="1794" max="1796" width="19.7109375" style="406" customWidth="1"/>
    <col min="1797" max="1797" width="4" style="406" customWidth="1"/>
    <col min="1798" max="1801" width="18.5703125" style="406" customWidth="1"/>
    <col min="1802" max="1802" width="5.28515625" style="406" customWidth="1"/>
    <col min="1803" max="1803" width="19.28515625" style="406" customWidth="1"/>
    <col min="1804" max="1804" width="18.5703125" style="406" customWidth="1"/>
    <col min="1805" max="1805" width="17.42578125" style="406" customWidth="1"/>
    <col min="1806" max="1813" width="15.140625" style="406" customWidth="1"/>
    <col min="1814" max="2048" width="12.5703125" style="406"/>
    <col min="2049" max="2049" width="32.5703125" style="406" customWidth="1"/>
    <col min="2050" max="2052" width="19.7109375" style="406" customWidth="1"/>
    <col min="2053" max="2053" width="4" style="406" customWidth="1"/>
    <col min="2054" max="2057" width="18.5703125" style="406" customWidth="1"/>
    <col min="2058" max="2058" width="5.28515625" style="406" customWidth="1"/>
    <col min="2059" max="2059" width="19.28515625" style="406" customWidth="1"/>
    <col min="2060" max="2060" width="18.5703125" style="406" customWidth="1"/>
    <col min="2061" max="2061" width="17.42578125" style="406" customWidth="1"/>
    <col min="2062" max="2069" width="15.140625" style="406" customWidth="1"/>
    <col min="2070" max="2304" width="12.5703125" style="406"/>
    <col min="2305" max="2305" width="32.5703125" style="406" customWidth="1"/>
    <col min="2306" max="2308" width="19.7109375" style="406" customWidth="1"/>
    <col min="2309" max="2309" width="4" style="406" customWidth="1"/>
    <col min="2310" max="2313" width="18.5703125" style="406" customWidth="1"/>
    <col min="2314" max="2314" width="5.28515625" style="406" customWidth="1"/>
    <col min="2315" max="2315" width="19.28515625" style="406" customWidth="1"/>
    <col min="2316" max="2316" width="18.5703125" style="406" customWidth="1"/>
    <col min="2317" max="2317" width="17.42578125" style="406" customWidth="1"/>
    <col min="2318" max="2325" width="15.140625" style="406" customWidth="1"/>
    <col min="2326" max="2560" width="12.5703125" style="406"/>
    <col min="2561" max="2561" width="32.5703125" style="406" customWidth="1"/>
    <col min="2562" max="2564" width="19.7109375" style="406" customWidth="1"/>
    <col min="2565" max="2565" width="4" style="406" customWidth="1"/>
    <col min="2566" max="2569" width="18.5703125" style="406" customWidth="1"/>
    <col min="2570" max="2570" width="5.28515625" style="406" customWidth="1"/>
    <col min="2571" max="2571" width="19.28515625" style="406" customWidth="1"/>
    <col min="2572" max="2572" width="18.5703125" style="406" customWidth="1"/>
    <col min="2573" max="2573" width="17.42578125" style="406" customWidth="1"/>
    <col min="2574" max="2581" width="15.140625" style="406" customWidth="1"/>
    <col min="2582" max="2816" width="12.5703125" style="406"/>
    <col min="2817" max="2817" width="32.5703125" style="406" customWidth="1"/>
    <col min="2818" max="2820" width="19.7109375" style="406" customWidth="1"/>
    <col min="2821" max="2821" width="4" style="406" customWidth="1"/>
    <col min="2822" max="2825" width="18.5703125" style="406" customWidth="1"/>
    <col min="2826" max="2826" width="5.28515625" style="406" customWidth="1"/>
    <col min="2827" max="2827" width="19.28515625" style="406" customWidth="1"/>
    <col min="2828" max="2828" width="18.5703125" style="406" customWidth="1"/>
    <col min="2829" max="2829" width="17.42578125" style="406" customWidth="1"/>
    <col min="2830" max="2837" width="15.140625" style="406" customWidth="1"/>
    <col min="2838" max="3072" width="12.5703125" style="406"/>
    <col min="3073" max="3073" width="32.5703125" style="406" customWidth="1"/>
    <col min="3074" max="3076" width="19.7109375" style="406" customWidth="1"/>
    <col min="3077" max="3077" width="4" style="406" customWidth="1"/>
    <col min="3078" max="3081" width="18.5703125" style="406" customWidth="1"/>
    <col min="3082" max="3082" width="5.28515625" style="406" customWidth="1"/>
    <col min="3083" max="3083" width="19.28515625" style="406" customWidth="1"/>
    <col min="3084" max="3084" width="18.5703125" style="406" customWidth="1"/>
    <col min="3085" max="3085" width="17.42578125" style="406" customWidth="1"/>
    <col min="3086" max="3093" width="15.140625" style="406" customWidth="1"/>
    <col min="3094" max="3328" width="12.5703125" style="406"/>
    <col min="3329" max="3329" width="32.5703125" style="406" customWidth="1"/>
    <col min="3330" max="3332" width="19.7109375" style="406" customWidth="1"/>
    <col min="3333" max="3333" width="4" style="406" customWidth="1"/>
    <col min="3334" max="3337" width="18.5703125" style="406" customWidth="1"/>
    <col min="3338" max="3338" width="5.28515625" style="406" customWidth="1"/>
    <col min="3339" max="3339" width="19.28515625" style="406" customWidth="1"/>
    <col min="3340" max="3340" width="18.5703125" style="406" customWidth="1"/>
    <col min="3341" max="3341" width="17.42578125" style="406" customWidth="1"/>
    <col min="3342" max="3349" width="15.140625" style="406" customWidth="1"/>
    <col min="3350" max="3584" width="12.5703125" style="406"/>
    <col min="3585" max="3585" width="32.5703125" style="406" customWidth="1"/>
    <col min="3586" max="3588" width="19.7109375" style="406" customWidth="1"/>
    <col min="3589" max="3589" width="4" style="406" customWidth="1"/>
    <col min="3590" max="3593" width="18.5703125" style="406" customWidth="1"/>
    <col min="3594" max="3594" width="5.28515625" style="406" customWidth="1"/>
    <col min="3595" max="3595" width="19.28515625" style="406" customWidth="1"/>
    <col min="3596" max="3596" width="18.5703125" style="406" customWidth="1"/>
    <col min="3597" max="3597" width="17.42578125" style="406" customWidth="1"/>
    <col min="3598" max="3605" width="15.140625" style="406" customWidth="1"/>
    <col min="3606" max="3840" width="12.5703125" style="406"/>
    <col min="3841" max="3841" width="32.5703125" style="406" customWidth="1"/>
    <col min="3842" max="3844" width="19.7109375" style="406" customWidth="1"/>
    <col min="3845" max="3845" width="4" style="406" customWidth="1"/>
    <col min="3846" max="3849" width="18.5703125" style="406" customWidth="1"/>
    <col min="3850" max="3850" width="5.28515625" style="406" customWidth="1"/>
    <col min="3851" max="3851" width="19.28515625" style="406" customWidth="1"/>
    <col min="3852" max="3852" width="18.5703125" style="406" customWidth="1"/>
    <col min="3853" max="3853" width="17.42578125" style="406" customWidth="1"/>
    <col min="3854" max="3861" width="15.140625" style="406" customWidth="1"/>
    <col min="3862" max="4096" width="12.5703125" style="406"/>
    <col min="4097" max="4097" width="32.5703125" style="406" customWidth="1"/>
    <col min="4098" max="4100" width="19.7109375" style="406" customWidth="1"/>
    <col min="4101" max="4101" width="4" style="406" customWidth="1"/>
    <col min="4102" max="4105" width="18.5703125" style="406" customWidth="1"/>
    <col min="4106" max="4106" width="5.28515625" style="406" customWidth="1"/>
    <col min="4107" max="4107" width="19.28515625" style="406" customWidth="1"/>
    <col min="4108" max="4108" width="18.5703125" style="406" customWidth="1"/>
    <col min="4109" max="4109" width="17.42578125" style="406" customWidth="1"/>
    <col min="4110" max="4117" width="15.140625" style="406" customWidth="1"/>
    <col min="4118" max="4352" width="12.5703125" style="406"/>
    <col min="4353" max="4353" width="32.5703125" style="406" customWidth="1"/>
    <col min="4354" max="4356" width="19.7109375" style="406" customWidth="1"/>
    <col min="4357" max="4357" width="4" style="406" customWidth="1"/>
    <col min="4358" max="4361" width="18.5703125" style="406" customWidth="1"/>
    <col min="4362" max="4362" width="5.28515625" style="406" customWidth="1"/>
    <col min="4363" max="4363" width="19.28515625" style="406" customWidth="1"/>
    <col min="4364" max="4364" width="18.5703125" style="406" customWidth="1"/>
    <col min="4365" max="4365" width="17.42578125" style="406" customWidth="1"/>
    <col min="4366" max="4373" width="15.140625" style="406" customWidth="1"/>
    <col min="4374" max="4608" width="12.5703125" style="406"/>
    <col min="4609" max="4609" width="32.5703125" style="406" customWidth="1"/>
    <col min="4610" max="4612" width="19.7109375" style="406" customWidth="1"/>
    <col min="4613" max="4613" width="4" style="406" customWidth="1"/>
    <col min="4614" max="4617" width="18.5703125" style="406" customWidth="1"/>
    <col min="4618" max="4618" width="5.28515625" style="406" customWidth="1"/>
    <col min="4619" max="4619" width="19.28515625" style="406" customWidth="1"/>
    <col min="4620" max="4620" width="18.5703125" style="406" customWidth="1"/>
    <col min="4621" max="4621" width="17.42578125" style="406" customWidth="1"/>
    <col min="4622" max="4629" width="15.140625" style="406" customWidth="1"/>
    <col min="4630" max="4864" width="12.5703125" style="406"/>
    <col min="4865" max="4865" width="32.5703125" style="406" customWidth="1"/>
    <col min="4866" max="4868" width="19.7109375" style="406" customWidth="1"/>
    <col min="4869" max="4869" width="4" style="406" customWidth="1"/>
    <col min="4870" max="4873" width="18.5703125" style="406" customWidth="1"/>
    <col min="4874" max="4874" width="5.28515625" style="406" customWidth="1"/>
    <col min="4875" max="4875" width="19.28515625" style="406" customWidth="1"/>
    <col min="4876" max="4876" width="18.5703125" style="406" customWidth="1"/>
    <col min="4877" max="4877" width="17.42578125" style="406" customWidth="1"/>
    <col min="4878" max="4885" width="15.140625" style="406" customWidth="1"/>
    <col min="4886" max="5120" width="12.5703125" style="406"/>
    <col min="5121" max="5121" width="32.5703125" style="406" customWidth="1"/>
    <col min="5122" max="5124" width="19.7109375" style="406" customWidth="1"/>
    <col min="5125" max="5125" width="4" style="406" customWidth="1"/>
    <col min="5126" max="5129" width="18.5703125" style="406" customWidth="1"/>
    <col min="5130" max="5130" width="5.28515625" style="406" customWidth="1"/>
    <col min="5131" max="5131" width="19.28515625" style="406" customWidth="1"/>
    <col min="5132" max="5132" width="18.5703125" style="406" customWidth="1"/>
    <col min="5133" max="5133" width="17.42578125" style="406" customWidth="1"/>
    <col min="5134" max="5141" width="15.140625" style="406" customWidth="1"/>
    <col min="5142" max="5376" width="12.5703125" style="406"/>
    <col min="5377" max="5377" width="32.5703125" style="406" customWidth="1"/>
    <col min="5378" max="5380" width="19.7109375" style="406" customWidth="1"/>
    <col min="5381" max="5381" width="4" style="406" customWidth="1"/>
    <col min="5382" max="5385" width="18.5703125" style="406" customWidth="1"/>
    <col min="5386" max="5386" width="5.28515625" style="406" customWidth="1"/>
    <col min="5387" max="5387" width="19.28515625" style="406" customWidth="1"/>
    <col min="5388" max="5388" width="18.5703125" style="406" customWidth="1"/>
    <col min="5389" max="5389" width="17.42578125" style="406" customWidth="1"/>
    <col min="5390" max="5397" width="15.140625" style="406" customWidth="1"/>
    <col min="5398" max="5632" width="12.5703125" style="406"/>
    <col min="5633" max="5633" width="32.5703125" style="406" customWidth="1"/>
    <col min="5634" max="5636" width="19.7109375" style="406" customWidth="1"/>
    <col min="5637" max="5637" width="4" style="406" customWidth="1"/>
    <col min="5638" max="5641" width="18.5703125" style="406" customWidth="1"/>
    <col min="5642" max="5642" width="5.28515625" style="406" customWidth="1"/>
    <col min="5643" max="5643" width="19.28515625" style="406" customWidth="1"/>
    <col min="5644" max="5644" width="18.5703125" style="406" customWidth="1"/>
    <col min="5645" max="5645" width="17.42578125" style="406" customWidth="1"/>
    <col min="5646" max="5653" width="15.140625" style="406" customWidth="1"/>
    <col min="5654" max="5888" width="12.5703125" style="406"/>
    <col min="5889" max="5889" width="32.5703125" style="406" customWidth="1"/>
    <col min="5890" max="5892" width="19.7109375" style="406" customWidth="1"/>
    <col min="5893" max="5893" width="4" style="406" customWidth="1"/>
    <col min="5894" max="5897" width="18.5703125" style="406" customWidth="1"/>
    <col min="5898" max="5898" width="5.28515625" style="406" customWidth="1"/>
    <col min="5899" max="5899" width="19.28515625" style="406" customWidth="1"/>
    <col min="5900" max="5900" width="18.5703125" style="406" customWidth="1"/>
    <col min="5901" max="5901" width="17.42578125" style="406" customWidth="1"/>
    <col min="5902" max="5909" width="15.140625" style="406" customWidth="1"/>
    <col min="5910" max="6144" width="12.5703125" style="406"/>
    <col min="6145" max="6145" width="32.5703125" style="406" customWidth="1"/>
    <col min="6146" max="6148" width="19.7109375" style="406" customWidth="1"/>
    <col min="6149" max="6149" width="4" style="406" customWidth="1"/>
    <col min="6150" max="6153" width="18.5703125" style="406" customWidth="1"/>
    <col min="6154" max="6154" width="5.28515625" style="406" customWidth="1"/>
    <col min="6155" max="6155" width="19.28515625" style="406" customWidth="1"/>
    <col min="6156" max="6156" width="18.5703125" style="406" customWidth="1"/>
    <col min="6157" max="6157" width="17.42578125" style="406" customWidth="1"/>
    <col min="6158" max="6165" width="15.140625" style="406" customWidth="1"/>
    <col min="6166" max="6400" width="12.5703125" style="406"/>
    <col min="6401" max="6401" width="32.5703125" style="406" customWidth="1"/>
    <col min="6402" max="6404" width="19.7109375" style="406" customWidth="1"/>
    <col min="6405" max="6405" width="4" style="406" customWidth="1"/>
    <col min="6406" max="6409" width="18.5703125" style="406" customWidth="1"/>
    <col min="6410" max="6410" width="5.28515625" style="406" customWidth="1"/>
    <col min="6411" max="6411" width="19.28515625" style="406" customWidth="1"/>
    <col min="6412" max="6412" width="18.5703125" style="406" customWidth="1"/>
    <col min="6413" max="6413" width="17.42578125" style="406" customWidth="1"/>
    <col min="6414" max="6421" width="15.140625" style="406" customWidth="1"/>
    <col min="6422" max="6656" width="12.5703125" style="406"/>
    <col min="6657" max="6657" width="32.5703125" style="406" customWidth="1"/>
    <col min="6658" max="6660" width="19.7109375" style="406" customWidth="1"/>
    <col min="6661" max="6661" width="4" style="406" customWidth="1"/>
    <col min="6662" max="6665" width="18.5703125" style="406" customWidth="1"/>
    <col min="6666" max="6666" width="5.28515625" style="406" customWidth="1"/>
    <col min="6667" max="6667" width="19.28515625" style="406" customWidth="1"/>
    <col min="6668" max="6668" width="18.5703125" style="406" customWidth="1"/>
    <col min="6669" max="6669" width="17.42578125" style="406" customWidth="1"/>
    <col min="6670" max="6677" width="15.140625" style="406" customWidth="1"/>
    <col min="6678" max="6912" width="12.5703125" style="406"/>
    <col min="6913" max="6913" width="32.5703125" style="406" customWidth="1"/>
    <col min="6914" max="6916" width="19.7109375" style="406" customWidth="1"/>
    <col min="6917" max="6917" width="4" style="406" customWidth="1"/>
    <col min="6918" max="6921" width="18.5703125" style="406" customWidth="1"/>
    <col min="6922" max="6922" width="5.28515625" style="406" customWidth="1"/>
    <col min="6923" max="6923" width="19.28515625" style="406" customWidth="1"/>
    <col min="6924" max="6924" width="18.5703125" style="406" customWidth="1"/>
    <col min="6925" max="6925" width="17.42578125" style="406" customWidth="1"/>
    <col min="6926" max="6933" width="15.140625" style="406" customWidth="1"/>
    <col min="6934" max="7168" width="12.5703125" style="406"/>
    <col min="7169" max="7169" width="32.5703125" style="406" customWidth="1"/>
    <col min="7170" max="7172" width="19.7109375" style="406" customWidth="1"/>
    <col min="7173" max="7173" width="4" style="406" customWidth="1"/>
    <col min="7174" max="7177" width="18.5703125" style="406" customWidth="1"/>
    <col min="7178" max="7178" width="5.28515625" style="406" customWidth="1"/>
    <col min="7179" max="7179" width="19.28515625" style="406" customWidth="1"/>
    <col min="7180" max="7180" width="18.5703125" style="406" customWidth="1"/>
    <col min="7181" max="7181" width="17.42578125" style="406" customWidth="1"/>
    <col min="7182" max="7189" width="15.140625" style="406" customWidth="1"/>
    <col min="7190" max="7424" width="12.5703125" style="406"/>
    <col min="7425" max="7425" width="32.5703125" style="406" customWidth="1"/>
    <col min="7426" max="7428" width="19.7109375" style="406" customWidth="1"/>
    <col min="7429" max="7429" width="4" style="406" customWidth="1"/>
    <col min="7430" max="7433" width="18.5703125" style="406" customWidth="1"/>
    <col min="7434" max="7434" width="5.28515625" style="406" customWidth="1"/>
    <col min="7435" max="7435" width="19.28515625" style="406" customWidth="1"/>
    <col min="7436" max="7436" width="18.5703125" style="406" customWidth="1"/>
    <col min="7437" max="7437" width="17.42578125" style="406" customWidth="1"/>
    <col min="7438" max="7445" width="15.140625" style="406" customWidth="1"/>
    <col min="7446" max="7680" width="12.5703125" style="406"/>
    <col min="7681" max="7681" width="32.5703125" style="406" customWidth="1"/>
    <col min="7682" max="7684" width="19.7109375" style="406" customWidth="1"/>
    <col min="7685" max="7685" width="4" style="406" customWidth="1"/>
    <col min="7686" max="7689" width="18.5703125" style="406" customWidth="1"/>
    <col min="7690" max="7690" width="5.28515625" style="406" customWidth="1"/>
    <col min="7691" max="7691" width="19.28515625" style="406" customWidth="1"/>
    <col min="7692" max="7692" width="18.5703125" style="406" customWidth="1"/>
    <col min="7693" max="7693" width="17.42578125" style="406" customWidth="1"/>
    <col min="7694" max="7701" width="15.140625" style="406" customWidth="1"/>
    <col min="7702" max="7936" width="12.5703125" style="406"/>
    <col min="7937" max="7937" width="32.5703125" style="406" customWidth="1"/>
    <col min="7938" max="7940" width="19.7109375" style="406" customWidth="1"/>
    <col min="7941" max="7941" width="4" style="406" customWidth="1"/>
    <col min="7942" max="7945" width="18.5703125" style="406" customWidth="1"/>
    <col min="7946" max="7946" width="5.28515625" style="406" customWidth="1"/>
    <col min="7947" max="7947" width="19.28515625" style="406" customWidth="1"/>
    <col min="7948" max="7948" width="18.5703125" style="406" customWidth="1"/>
    <col min="7949" max="7949" width="17.42578125" style="406" customWidth="1"/>
    <col min="7950" max="7957" width="15.140625" style="406" customWidth="1"/>
    <col min="7958" max="8192" width="12.5703125" style="406"/>
    <col min="8193" max="8193" width="32.5703125" style="406" customWidth="1"/>
    <col min="8194" max="8196" width="19.7109375" style="406" customWidth="1"/>
    <col min="8197" max="8197" width="4" style="406" customWidth="1"/>
    <col min="8198" max="8201" width="18.5703125" style="406" customWidth="1"/>
    <col min="8202" max="8202" width="5.28515625" style="406" customWidth="1"/>
    <col min="8203" max="8203" width="19.28515625" style="406" customWidth="1"/>
    <col min="8204" max="8204" width="18.5703125" style="406" customWidth="1"/>
    <col min="8205" max="8205" width="17.42578125" style="406" customWidth="1"/>
    <col min="8206" max="8213" width="15.140625" style="406" customWidth="1"/>
    <col min="8214" max="8448" width="12.5703125" style="406"/>
    <col min="8449" max="8449" width="32.5703125" style="406" customWidth="1"/>
    <col min="8450" max="8452" width="19.7109375" style="406" customWidth="1"/>
    <col min="8453" max="8453" width="4" style="406" customWidth="1"/>
    <col min="8454" max="8457" width="18.5703125" style="406" customWidth="1"/>
    <col min="8458" max="8458" width="5.28515625" style="406" customWidth="1"/>
    <col min="8459" max="8459" width="19.28515625" style="406" customWidth="1"/>
    <col min="8460" max="8460" width="18.5703125" style="406" customWidth="1"/>
    <col min="8461" max="8461" width="17.42578125" style="406" customWidth="1"/>
    <col min="8462" max="8469" width="15.140625" style="406" customWidth="1"/>
    <col min="8470" max="8704" width="12.5703125" style="406"/>
    <col min="8705" max="8705" width="32.5703125" style="406" customWidth="1"/>
    <col min="8706" max="8708" width="19.7109375" style="406" customWidth="1"/>
    <col min="8709" max="8709" width="4" style="406" customWidth="1"/>
    <col min="8710" max="8713" width="18.5703125" style="406" customWidth="1"/>
    <col min="8714" max="8714" width="5.28515625" style="406" customWidth="1"/>
    <col min="8715" max="8715" width="19.28515625" style="406" customWidth="1"/>
    <col min="8716" max="8716" width="18.5703125" style="406" customWidth="1"/>
    <col min="8717" max="8717" width="17.42578125" style="406" customWidth="1"/>
    <col min="8718" max="8725" width="15.140625" style="406" customWidth="1"/>
    <col min="8726" max="8960" width="12.5703125" style="406"/>
    <col min="8961" max="8961" width="32.5703125" style="406" customWidth="1"/>
    <col min="8962" max="8964" width="19.7109375" style="406" customWidth="1"/>
    <col min="8965" max="8965" width="4" style="406" customWidth="1"/>
    <col min="8966" max="8969" width="18.5703125" style="406" customWidth="1"/>
    <col min="8970" max="8970" width="5.28515625" style="406" customWidth="1"/>
    <col min="8971" max="8971" width="19.28515625" style="406" customWidth="1"/>
    <col min="8972" max="8972" width="18.5703125" style="406" customWidth="1"/>
    <col min="8973" max="8973" width="17.42578125" style="406" customWidth="1"/>
    <col min="8974" max="8981" width="15.140625" style="406" customWidth="1"/>
    <col min="8982" max="9216" width="12.5703125" style="406"/>
    <col min="9217" max="9217" width="32.5703125" style="406" customWidth="1"/>
    <col min="9218" max="9220" width="19.7109375" style="406" customWidth="1"/>
    <col min="9221" max="9221" width="4" style="406" customWidth="1"/>
    <col min="9222" max="9225" width="18.5703125" style="406" customWidth="1"/>
    <col min="9226" max="9226" width="5.28515625" style="406" customWidth="1"/>
    <col min="9227" max="9227" width="19.28515625" style="406" customWidth="1"/>
    <col min="9228" max="9228" width="18.5703125" style="406" customWidth="1"/>
    <col min="9229" max="9229" width="17.42578125" style="406" customWidth="1"/>
    <col min="9230" max="9237" width="15.140625" style="406" customWidth="1"/>
    <col min="9238" max="9472" width="12.5703125" style="406"/>
    <col min="9473" max="9473" width="32.5703125" style="406" customWidth="1"/>
    <col min="9474" max="9476" width="19.7109375" style="406" customWidth="1"/>
    <col min="9477" max="9477" width="4" style="406" customWidth="1"/>
    <col min="9478" max="9481" width="18.5703125" style="406" customWidth="1"/>
    <col min="9482" max="9482" width="5.28515625" style="406" customWidth="1"/>
    <col min="9483" max="9483" width="19.28515625" style="406" customWidth="1"/>
    <col min="9484" max="9484" width="18.5703125" style="406" customWidth="1"/>
    <col min="9485" max="9485" width="17.42578125" style="406" customWidth="1"/>
    <col min="9486" max="9493" width="15.140625" style="406" customWidth="1"/>
    <col min="9494" max="9728" width="12.5703125" style="406"/>
    <col min="9729" max="9729" width="32.5703125" style="406" customWidth="1"/>
    <col min="9730" max="9732" width="19.7109375" style="406" customWidth="1"/>
    <col min="9733" max="9733" width="4" style="406" customWidth="1"/>
    <col min="9734" max="9737" width="18.5703125" style="406" customWidth="1"/>
    <col min="9738" max="9738" width="5.28515625" style="406" customWidth="1"/>
    <col min="9739" max="9739" width="19.28515625" style="406" customWidth="1"/>
    <col min="9740" max="9740" width="18.5703125" style="406" customWidth="1"/>
    <col min="9741" max="9741" width="17.42578125" style="406" customWidth="1"/>
    <col min="9742" max="9749" width="15.140625" style="406" customWidth="1"/>
    <col min="9750" max="9984" width="12.5703125" style="406"/>
    <col min="9985" max="9985" width="32.5703125" style="406" customWidth="1"/>
    <col min="9986" max="9988" width="19.7109375" style="406" customWidth="1"/>
    <col min="9989" max="9989" width="4" style="406" customWidth="1"/>
    <col min="9990" max="9993" width="18.5703125" style="406" customWidth="1"/>
    <col min="9994" max="9994" width="5.28515625" style="406" customWidth="1"/>
    <col min="9995" max="9995" width="19.28515625" style="406" customWidth="1"/>
    <col min="9996" max="9996" width="18.5703125" style="406" customWidth="1"/>
    <col min="9997" max="9997" width="17.42578125" style="406" customWidth="1"/>
    <col min="9998" max="10005" width="15.140625" style="406" customWidth="1"/>
    <col min="10006" max="10240" width="12.5703125" style="406"/>
    <col min="10241" max="10241" width="32.5703125" style="406" customWidth="1"/>
    <col min="10242" max="10244" width="19.7109375" style="406" customWidth="1"/>
    <col min="10245" max="10245" width="4" style="406" customWidth="1"/>
    <col min="10246" max="10249" width="18.5703125" style="406" customWidth="1"/>
    <col min="10250" max="10250" width="5.28515625" style="406" customWidth="1"/>
    <col min="10251" max="10251" width="19.28515625" style="406" customWidth="1"/>
    <col min="10252" max="10252" width="18.5703125" style="406" customWidth="1"/>
    <col min="10253" max="10253" width="17.42578125" style="406" customWidth="1"/>
    <col min="10254" max="10261" width="15.140625" style="406" customWidth="1"/>
    <col min="10262" max="10496" width="12.5703125" style="406"/>
    <col min="10497" max="10497" width="32.5703125" style="406" customWidth="1"/>
    <col min="10498" max="10500" width="19.7109375" style="406" customWidth="1"/>
    <col min="10501" max="10501" width="4" style="406" customWidth="1"/>
    <col min="10502" max="10505" width="18.5703125" style="406" customWidth="1"/>
    <col min="10506" max="10506" width="5.28515625" style="406" customWidth="1"/>
    <col min="10507" max="10507" width="19.28515625" style="406" customWidth="1"/>
    <col min="10508" max="10508" width="18.5703125" style="406" customWidth="1"/>
    <col min="10509" max="10509" width="17.42578125" style="406" customWidth="1"/>
    <col min="10510" max="10517" width="15.140625" style="406" customWidth="1"/>
    <col min="10518" max="10752" width="12.5703125" style="406"/>
    <col min="10753" max="10753" width="32.5703125" style="406" customWidth="1"/>
    <col min="10754" max="10756" width="19.7109375" style="406" customWidth="1"/>
    <col min="10757" max="10757" width="4" style="406" customWidth="1"/>
    <col min="10758" max="10761" width="18.5703125" style="406" customWidth="1"/>
    <col min="10762" max="10762" width="5.28515625" style="406" customWidth="1"/>
    <col min="10763" max="10763" width="19.28515625" style="406" customWidth="1"/>
    <col min="10764" max="10764" width="18.5703125" style="406" customWidth="1"/>
    <col min="10765" max="10765" width="17.42578125" style="406" customWidth="1"/>
    <col min="10766" max="10773" width="15.140625" style="406" customWidth="1"/>
    <col min="10774" max="11008" width="12.5703125" style="406"/>
    <col min="11009" max="11009" width="32.5703125" style="406" customWidth="1"/>
    <col min="11010" max="11012" width="19.7109375" style="406" customWidth="1"/>
    <col min="11013" max="11013" width="4" style="406" customWidth="1"/>
    <col min="11014" max="11017" width="18.5703125" style="406" customWidth="1"/>
    <col min="11018" max="11018" width="5.28515625" style="406" customWidth="1"/>
    <col min="11019" max="11019" width="19.28515625" style="406" customWidth="1"/>
    <col min="11020" max="11020" width="18.5703125" style="406" customWidth="1"/>
    <col min="11021" max="11021" width="17.42578125" style="406" customWidth="1"/>
    <col min="11022" max="11029" width="15.140625" style="406" customWidth="1"/>
    <col min="11030" max="11264" width="12.5703125" style="406"/>
    <col min="11265" max="11265" width="32.5703125" style="406" customWidth="1"/>
    <col min="11266" max="11268" width="19.7109375" style="406" customWidth="1"/>
    <col min="11269" max="11269" width="4" style="406" customWidth="1"/>
    <col min="11270" max="11273" width="18.5703125" style="406" customWidth="1"/>
    <col min="11274" max="11274" width="5.28515625" style="406" customWidth="1"/>
    <col min="11275" max="11275" width="19.28515625" style="406" customWidth="1"/>
    <col min="11276" max="11276" width="18.5703125" style="406" customWidth="1"/>
    <col min="11277" max="11277" width="17.42578125" style="406" customWidth="1"/>
    <col min="11278" max="11285" width="15.140625" style="406" customWidth="1"/>
    <col min="11286" max="11520" width="12.5703125" style="406"/>
    <col min="11521" max="11521" width="32.5703125" style="406" customWidth="1"/>
    <col min="11522" max="11524" width="19.7109375" style="406" customWidth="1"/>
    <col min="11525" max="11525" width="4" style="406" customWidth="1"/>
    <col min="11526" max="11529" width="18.5703125" style="406" customWidth="1"/>
    <col min="11530" max="11530" width="5.28515625" style="406" customWidth="1"/>
    <col min="11531" max="11531" width="19.28515625" style="406" customWidth="1"/>
    <col min="11532" max="11532" width="18.5703125" style="406" customWidth="1"/>
    <col min="11533" max="11533" width="17.42578125" style="406" customWidth="1"/>
    <col min="11534" max="11541" width="15.140625" style="406" customWidth="1"/>
    <col min="11542" max="11776" width="12.5703125" style="406"/>
    <col min="11777" max="11777" width="32.5703125" style="406" customWidth="1"/>
    <col min="11778" max="11780" width="19.7109375" style="406" customWidth="1"/>
    <col min="11781" max="11781" width="4" style="406" customWidth="1"/>
    <col min="11782" max="11785" width="18.5703125" style="406" customWidth="1"/>
    <col min="11786" max="11786" width="5.28515625" style="406" customWidth="1"/>
    <col min="11787" max="11787" width="19.28515625" style="406" customWidth="1"/>
    <col min="11788" max="11788" width="18.5703125" style="406" customWidth="1"/>
    <col min="11789" max="11789" width="17.42578125" style="406" customWidth="1"/>
    <col min="11790" max="11797" width="15.140625" style="406" customWidth="1"/>
    <col min="11798" max="12032" width="12.5703125" style="406"/>
    <col min="12033" max="12033" width="32.5703125" style="406" customWidth="1"/>
    <col min="12034" max="12036" width="19.7109375" style="406" customWidth="1"/>
    <col min="12037" max="12037" width="4" style="406" customWidth="1"/>
    <col min="12038" max="12041" width="18.5703125" style="406" customWidth="1"/>
    <col min="12042" max="12042" width="5.28515625" style="406" customWidth="1"/>
    <col min="12043" max="12043" width="19.28515625" style="406" customWidth="1"/>
    <col min="12044" max="12044" width="18.5703125" style="406" customWidth="1"/>
    <col min="12045" max="12045" width="17.42578125" style="406" customWidth="1"/>
    <col min="12046" max="12053" width="15.140625" style="406" customWidth="1"/>
    <col min="12054" max="12288" width="12.5703125" style="406"/>
    <col min="12289" max="12289" width="32.5703125" style="406" customWidth="1"/>
    <col min="12290" max="12292" width="19.7109375" style="406" customWidth="1"/>
    <col min="12293" max="12293" width="4" style="406" customWidth="1"/>
    <col min="12294" max="12297" width="18.5703125" style="406" customWidth="1"/>
    <col min="12298" max="12298" width="5.28515625" style="406" customWidth="1"/>
    <col min="12299" max="12299" width="19.28515625" style="406" customWidth="1"/>
    <col min="12300" max="12300" width="18.5703125" style="406" customWidth="1"/>
    <col min="12301" max="12301" width="17.42578125" style="406" customWidth="1"/>
    <col min="12302" max="12309" width="15.140625" style="406" customWidth="1"/>
    <col min="12310" max="12544" width="12.5703125" style="406"/>
    <col min="12545" max="12545" width="32.5703125" style="406" customWidth="1"/>
    <col min="12546" max="12548" width="19.7109375" style="406" customWidth="1"/>
    <col min="12549" max="12549" width="4" style="406" customWidth="1"/>
    <col min="12550" max="12553" width="18.5703125" style="406" customWidth="1"/>
    <col min="12554" max="12554" width="5.28515625" style="406" customWidth="1"/>
    <col min="12555" max="12555" width="19.28515625" style="406" customWidth="1"/>
    <col min="12556" max="12556" width="18.5703125" style="406" customWidth="1"/>
    <col min="12557" max="12557" width="17.42578125" style="406" customWidth="1"/>
    <col min="12558" max="12565" width="15.140625" style="406" customWidth="1"/>
    <col min="12566" max="12800" width="12.5703125" style="406"/>
    <col min="12801" max="12801" width="32.5703125" style="406" customWidth="1"/>
    <col min="12802" max="12804" width="19.7109375" style="406" customWidth="1"/>
    <col min="12805" max="12805" width="4" style="406" customWidth="1"/>
    <col min="12806" max="12809" width="18.5703125" style="406" customWidth="1"/>
    <col min="12810" max="12810" width="5.28515625" style="406" customWidth="1"/>
    <col min="12811" max="12811" width="19.28515625" style="406" customWidth="1"/>
    <col min="12812" max="12812" width="18.5703125" style="406" customWidth="1"/>
    <col min="12813" max="12813" width="17.42578125" style="406" customWidth="1"/>
    <col min="12814" max="12821" width="15.140625" style="406" customWidth="1"/>
    <col min="12822" max="13056" width="12.5703125" style="406"/>
    <col min="13057" max="13057" width="32.5703125" style="406" customWidth="1"/>
    <col min="13058" max="13060" width="19.7109375" style="406" customWidth="1"/>
    <col min="13061" max="13061" width="4" style="406" customWidth="1"/>
    <col min="13062" max="13065" width="18.5703125" style="406" customWidth="1"/>
    <col min="13066" max="13066" width="5.28515625" style="406" customWidth="1"/>
    <col min="13067" max="13067" width="19.28515625" style="406" customWidth="1"/>
    <col min="13068" max="13068" width="18.5703125" style="406" customWidth="1"/>
    <col min="13069" max="13069" width="17.42578125" style="406" customWidth="1"/>
    <col min="13070" max="13077" width="15.140625" style="406" customWidth="1"/>
    <col min="13078" max="13312" width="12.5703125" style="406"/>
    <col min="13313" max="13313" width="32.5703125" style="406" customWidth="1"/>
    <col min="13314" max="13316" width="19.7109375" style="406" customWidth="1"/>
    <col min="13317" max="13317" width="4" style="406" customWidth="1"/>
    <col min="13318" max="13321" width="18.5703125" style="406" customWidth="1"/>
    <col min="13322" max="13322" width="5.28515625" style="406" customWidth="1"/>
    <col min="13323" max="13323" width="19.28515625" style="406" customWidth="1"/>
    <col min="13324" max="13324" width="18.5703125" style="406" customWidth="1"/>
    <col min="13325" max="13325" width="17.42578125" style="406" customWidth="1"/>
    <col min="13326" max="13333" width="15.140625" style="406" customWidth="1"/>
    <col min="13334" max="13568" width="12.5703125" style="406"/>
    <col min="13569" max="13569" width="32.5703125" style="406" customWidth="1"/>
    <col min="13570" max="13572" width="19.7109375" style="406" customWidth="1"/>
    <col min="13573" max="13573" width="4" style="406" customWidth="1"/>
    <col min="13574" max="13577" width="18.5703125" style="406" customWidth="1"/>
    <col min="13578" max="13578" width="5.28515625" style="406" customWidth="1"/>
    <col min="13579" max="13579" width="19.28515625" style="406" customWidth="1"/>
    <col min="13580" max="13580" width="18.5703125" style="406" customWidth="1"/>
    <col min="13581" max="13581" width="17.42578125" style="406" customWidth="1"/>
    <col min="13582" max="13589" width="15.140625" style="406" customWidth="1"/>
    <col min="13590" max="13824" width="12.5703125" style="406"/>
    <col min="13825" max="13825" width="32.5703125" style="406" customWidth="1"/>
    <col min="13826" max="13828" width="19.7109375" style="406" customWidth="1"/>
    <col min="13829" max="13829" width="4" style="406" customWidth="1"/>
    <col min="13830" max="13833" width="18.5703125" style="406" customWidth="1"/>
    <col min="13834" max="13834" width="5.28515625" style="406" customWidth="1"/>
    <col min="13835" max="13835" width="19.28515625" style="406" customWidth="1"/>
    <col min="13836" max="13836" width="18.5703125" style="406" customWidth="1"/>
    <col min="13837" max="13837" width="17.42578125" style="406" customWidth="1"/>
    <col min="13838" max="13845" width="15.140625" style="406" customWidth="1"/>
    <col min="13846" max="14080" width="12.5703125" style="406"/>
    <col min="14081" max="14081" width="32.5703125" style="406" customWidth="1"/>
    <col min="14082" max="14084" width="19.7109375" style="406" customWidth="1"/>
    <col min="14085" max="14085" width="4" style="406" customWidth="1"/>
    <col min="14086" max="14089" width="18.5703125" style="406" customWidth="1"/>
    <col min="14090" max="14090" width="5.28515625" style="406" customWidth="1"/>
    <col min="14091" max="14091" width="19.28515625" style="406" customWidth="1"/>
    <col min="14092" max="14092" width="18.5703125" style="406" customWidth="1"/>
    <col min="14093" max="14093" width="17.42578125" style="406" customWidth="1"/>
    <col min="14094" max="14101" width="15.140625" style="406" customWidth="1"/>
    <col min="14102" max="14336" width="12.5703125" style="406"/>
    <col min="14337" max="14337" width="32.5703125" style="406" customWidth="1"/>
    <col min="14338" max="14340" width="19.7109375" style="406" customWidth="1"/>
    <col min="14341" max="14341" width="4" style="406" customWidth="1"/>
    <col min="14342" max="14345" width="18.5703125" style="406" customWidth="1"/>
    <col min="14346" max="14346" width="5.28515625" style="406" customWidth="1"/>
    <col min="14347" max="14347" width="19.28515625" style="406" customWidth="1"/>
    <col min="14348" max="14348" width="18.5703125" style="406" customWidth="1"/>
    <col min="14349" max="14349" width="17.42578125" style="406" customWidth="1"/>
    <col min="14350" max="14357" width="15.140625" style="406" customWidth="1"/>
    <col min="14358" max="14592" width="12.5703125" style="406"/>
    <col min="14593" max="14593" width="32.5703125" style="406" customWidth="1"/>
    <col min="14594" max="14596" width="19.7109375" style="406" customWidth="1"/>
    <col min="14597" max="14597" width="4" style="406" customWidth="1"/>
    <col min="14598" max="14601" width="18.5703125" style="406" customWidth="1"/>
    <col min="14602" max="14602" width="5.28515625" style="406" customWidth="1"/>
    <col min="14603" max="14603" width="19.28515625" style="406" customWidth="1"/>
    <col min="14604" max="14604" width="18.5703125" style="406" customWidth="1"/>
    <col min="14605" max="14605" width="17.42578125" style="406" customWidth="1"/>
    <col min="14606" max="14613" width="15.140625" style="406" customWidth="1"/>
    <col min="14614" max="14848" width="12.5703125" style="406"/>
    <col min="14849" max="14849" width="32.5703125" style="406" customWidth="1"/>
    <col min="14850" max="14852" width="19.7109375" style="406" customWidth="1"/>
    <col min="14853" max="14853" width="4" style="406" customWidth="1"/>
    <col min="14854" max="14857" width="18.5703125" style="406" customWidth="1"/>
    <col min="14858" max="14858" width="5.28515625" style="406" customWidth="1"/>
    <col min="14859" max="14859" width="19.28515625" style="406" customWidth="1"/>
    <col min="14860" max="14860" width="18.5703125" style="406" customWidth="1"/>
    <col min="14861" max="14861" width="17.42578125" style="406" customWidth="1"/>
    <col min="14862" max="14869" width="15.140625" style="406" customWidth="1"/>
    <col min="14870" max="15104" width="12.5703125" style="406"/>
    <col min="15105" max="15105" width="32.5703125" style="406" customWidth="1"/>
    <col min="15106" max="15108" width="19.7109375" style="406" customWidth="1"/>
    <col min="15109" max="15109" width="4" style="406" customWidth="1"/>
    <col min="15110" max="15113" width="18.5703125" style="406" customWidth="1"/>
    <col min="15114" max="15114" width="5.28515625" style="406" customWidth="1"/>
    <col min="15115" max="15115" width="19.28515625" style="406" customWidth="1"/>
    <col min="15116" max="15116" width="18.5703125" style="406" customWidth="1"/>
    <col min="15117" max="15117" width="17.42578125" style="406" customWidth="1"/>
    <col min="15118" max="15125" width="15.140625" style="406" customWidth="1"/>
    <col min="15126" max="15360" width="12.5703125" style="406"/>
    <col min="15361" max="15361" width="32.5703125" style="406" customWidth="1"/>
    <col min="15362" max="15364" width="19.7109375" style="406" customWidth="1"/>
    <col min="15365" max="15365" width="4" style="406" customWidth="1"/>
    <col min="15366" max="15369" width="18.5703125" style="406" customWidth="1"/>
    <col min="15370" max="15370" width="5.28515625" style="406" customWidth="1"/>
    <col min="15371" max="15371" width="19.28515625" style="406" customWidth="1"/>
    <col min="15372" max="15372" width="18.5703125" style="406" customWidth="1"/>
    <col min="15373" max="15373" width="17.42578125" style="406" customWidth="1"/>
    <col min="15374" max="15381" width="15.140625" style="406" customWidth="1"/>
    <col min="15382" max="15616" width="12.5703125" style="406"/>
    <col min="15617" max="15617" width="32.5703125" style="406" customWidth="1"/>
    <col min="15618" max="15620" width="19.7109375" style="406" customWidth="1"/>
    <col min="15621" max="15621" width="4" style="406" customWidth="1"/>
    <col min="15622" max="15625" width="18.5703125" style="406" customWidth="1"/>
    <col min="15626" max="15626" width="5.28515625" style="406" customWidth="1"/>
    <col min="15627" max="15627" width="19.28515625" style="406" customWidth="1"/>
    <col min="15628" max="15628" width="18.5703125" style="406" customWidth="1"/>
    <col min="15629" max="15629" width="17.42578125" style="406" customWidth="1"/>
    <col min="15630" max="15637" width="15.140625" style="406" customWidth="1"/>
    <col min="15638" max="15872" width="12.5703125" style="406"/>
    <col min="15873" max="15873" width="32.5703125" style="406" customWidth="1"/>
    <col min="15874" max="15876" width="19.7109375" style="406" customWidth="1"/>
    <col min="15877" max="15877" width="4" style="406" customWidth="1"/>
    <col min="15878" max="15881" width="18.5703125" style="406" customWidth="1"/>
    <col min="15882" max="15882" width="5.28515625" style="406" customWidth="1"/>
    <col min="15883" max="15883" width="19.28515625" style="406" customWidth="1"/>
    <col min="15884" max="15884" width="18.5703125" style="406" customWidth="1"/>
    <col min="15885" max="15885" width="17.42578125" style="406" customWidth="1"/>
    <col min="15886" max="15893" width="15.140625" style="406" customWidth="1"/>
    <col min="15894" max="16128" width="12.5703125" style="406"/>
    <col min="16129" max="16129" width="32.5703125" style="406" customWidth="1"/>
    <col min="16130" max="16132" width="19.7109375" style="406" customWidth="1"/>
    <col min="16133" max="16133" width="4" style="406" customWidth="1"/>
    <col min="16134" max="16137" width="18.5703125" style="406" customWidth="1"/>
    <col min="16138" max="16138" width="5.28515625" style="406" customWidth="1"/>
    <col min="16139" max="16139" width="19.28515625" style="406" customWidth="1"/>
    <col min="16140" max="16140" width="18.5703125" style="406" customWidth="1"/>
    <col min="16141" max="16141" width="17.42578125" style="406" customWidth="1"/>
    <col min="16142" max="16149" width="15.140625" style="406" customWidth="1"/>
    <col min="16150" max="16384" width="12.5703125" style="406"/>
  </cols>
  <sheetData>
    <row r="1" spans="1:14" ht="18.75" customHeight="1">
      <c r="A1" s="1228" t="s">
        <v>1038</v>
      </c>
      <c r="B1" s="736"/>
      <c r="C1" s="735"/>
      <c r="D1" s="735"/>
      <c r="E1" s="735"/>
      <c r="F1" s="735"/>
      <c r="G1" s="735"/>
      <c r="H1" s="735"/>
      <c r="I1" s="735"/>
      <c r="J1" s="735"/>
      <c r="K1" s="735"/>
      <c r="L1" s="735"/>
      <c r="M1" s="735"/>
    </row>
    <row r="2" spans="1:14" ht="21" customHeight="1">
      <c r="A2" s="3" t="s">
        <v>711</v>
      </c>
      <c r="B2" s="3"/>
      <c r="C2" s="3"/>
      <c r="D2" s="3"/>
      <c r="E2" s="3"/>
      <c r="F2" s="3"/>
      <c r="G2" s="3"/>
      <c r="H2" s="3"/>
      <c r="I2" s="3"/>
      <c r="J2" s="3"/>
      <c r="K2" s="3"/>
      <c r="L2" s="3"/>
      <c r="M2" s="3"/>
    </row>
    <row r="3" spans="1:14" ht="21" customHeight="1">
      <c r="A3" s="3" t="s">
        <v>712</v>
      </c>
      <c r="B3" s="3"/>
      <c r="C3" s="3"/>
      <c r="D3" s="3"/>
      <c r="E3" s="3"/>
      <c r="F3" s="3"/>
      <c r="G3" s="3"/>
      <c r="H3" s="3"/>
      <c r="I3" s="3"/>
      <c r="J3" s="3"/>
      <c r="K3" s="3"/>
      <c r="L3" s="3"/>
      <c r="M3" s="3"/>
    </row>
    <row r="4" spans="1:14" s="607" customFormat="1" ht="25.5" customHeight="1">
      <c r="A4" s="124">
        <v>45657</v>
      </c>
      <c r="B4" s="124"/>
      <c r="C4" s="124"/>
      <c r="D4" s="124"/>
      <c r="E4" s="124"/>
      <c r="F4" s="124"/>
      <c r="G4" s="124"/>
      <c r="H4" s="124"/>
      <c r="I4" s="124"/>
      <c r="J4" s="124"/>
      <c r="K4" s="124"/>
      <c r="L4" s="124"/>
      <c r="M4" s="124"/>
    </row>
    <row r="5" spans="1:14" s="98" customFormat="1" ht="19.5" customHeight="1">
      <c r="A5" s="507" t="s">
        <v>70</v>
      </c>
      <c r="B5" s="507"/>
      <c r="C5" s="507"/>
      <c r="D5" s="507"/>
      <c r="E5" s="507"/>
      <c r="F5" s="507"/>
      <c r="G5" s="507"/>
      <c r="H5" s="507"/>
      <c r="I5" s="507"/>
      <c r="J5" s="507"/>
      <c r="K5" s="507"/>
      <c r="L5" s="507"/>
      <c r="M5" s="507"/>
    </row>
    <row r="6" spans="1:14" ht="14.25" customHeight="1" thickBot="1">
      <c r="A6" s="737"/>
      <c r="B6" s="7"/>
      <c r="C6" s="7"/>
      <c r="D6" s="7"/>
      <c r="E6" s="7"/>
      <c r="F6" s="7"/>
      <c r="G6" s="7"/>
      <c r="H6" s="7"/>
      <c r="I6" s="7"/>
      <c r="J6" s="7"/>
      <c r="K6" s="7"/>
      <c r="L6" s="7"/>
      <c r="M6" s="7"/>
    </row>
    <row r="7" spans="1:14" s="8" customFormat="1" ht="21" customHeight="1">
      <c r="A7" s="738"/>
      <c r="B7" s="739" t="s">
        <v>713</v>
      </c>
      <c r="C7" s="739"/>
      <c r="D7" s="739"/>
      <c r="E7" s="740"/>
      <c r="F7" s="739" t="s">
        <v>714</v>
      </c>
      <c r="G7" s="739"/>
      <c r="H7" s="739"/>
      <c r="I7" s="739"/>
      <c r="J7" s="740"/>
      <c r="K7" s="739" t="s">
        <v>715</v>
      </c>
      <c r="L7" s="739" t="s">
        <v>716</v>
      </c>
      <c r="M7" s="739" t="s">
        <v>717</v>
      </c>
    </row>
    <row r="8" spans="1:14" s="8" customFormat="1" ht="19.5" customHeight="1">
      <c r="A8" s="741"/>
      <c r="B8" s="742" t="s">
        <v>718</v>
      </c>
      <c r="C8" s="742" t="s">
        <v>719</v>
      </c>
      <c r="D8" s="742" t="s">
        <v>720</v>
      </c>
      <c r="E8" s="742"/>
      <c r="F8" s="742" t="s">
        <v>721</v>
      </c>
      <c r="G8" s="742" t="s">
        <v>722</v>
      </c>
      <c r="H8" s="742" t="s">
        <v>723</v>
      </c>
      <c r="I8" s="742" t="s">
        <v>724</v>
      </c>
      <c r="J8" s="742"/>
      <c r="K8" s="743" t="s">
        <v>725</v>
      </c>
      <c r="L8" s="743" t="s">
        <v>726</v>
      </c>
      <c r="M8" s="744" t="s">
        <v>717</v>
      </c>
    </row>
    <row r="9" spans="1:14" s="8" customFormat="1" ht="19.5" customHeight="1">
      <c r="A9" s="745" t="s">
        <v>727</v>
      </c>
      <c r="B9" s="742"/>
      <c r="C9" s="742"/>
      <c r="D9" s="742"/>
      <c r="E9" s="742"/>
      <c r="F9" s="742"/>
      <c r="G9" s="742"/>
      <c r="H9" s="742"/>
      <c r="I9" s="742"/>
      <c r="J9" s="742"/>
      <c r="K9" s="742"/>
      <c r="L9" s="742"/>
      <c r="M9" s="672"/>
    </row>
    <row r="10" spans="1:14" s="8" customFormat="1" ht="17.25" customHeight="1">
      <c r="A10" s="746"/>
      <c r="B10" s="747" t="s">
        <v>728</v>
      </c>
      <c r="C10" s="747" t="s">
        <v>729</v>
      </c>
      <c r="D10" s="747" t="s">
        <v>730</v>
      </c>
      <c r="E10" s="747"/>
      <c r="F10" s="747" t="s">
        <v>731</v>
      </c>
      <c r="G10" s="748" t="s">
        <v>732</v>
      </c>
      <c r="H10" s="748" t="s">
        <v>733</v>
      </c>
      <c r="I10" s="747" t="s">
        <v>734</v>
      </c>
      <c r="J10" s="747"/>
      <c r="K10" s="749" t="s">
        <v>64</v>
      </c>
      <c r="L10" s="749" t="s">
        <v>64</v>
      </c>
      <c r="M10" s="749" t="s">
        <v>64</v>
      </c>
    </row>
    <row r="11" spans="1:14" ht="9" customHeight="1">
      <c r="A11" s="750"/>
      <c r="B11" s="751"/>
      <c r="C11" s="752"/>
      <c r="D11" s="752"/>
      <c r="E11" s="752"/>
      <c r="F11" s="752"/>
      <c r="G11" s="752"/>
      <c r="H11" s="752"/>
      <c r="I11" s="752"/>
      <c r="J11" s="751"/>
      <c r="K11" s="751"/>
      <c r="L11" s="751"/>
      <c r="M11" s="753"/>
    </row>
    <row r="12" spans="1:14" ht="20.100000000000001" customHeight="1">
      <c r="A12" s="85" t="s">
        <v>28</v>
      </c>
      <c r="B12" s="754">
        <v>261644.78</v>
      </c>
      <c r="C12" s="754">
        <v>1126.55</v>
      </c>
      <c r="D12" s="754">
        <v>65692.83</v>
      </c>
      <c r="E12" s="754"/>
      <c r="F12" s="754">
        <v>2754155.6794400001</v>
      </c>
      <c r="G12" s="754">
        <v>11265.5191</v>
      </c>
      <c r="H12" s="754">
        <v>656928.35364999995</v>
      </c>
      <c r="I12" s="754">
        <v>3422349.5521900002</v>
      </c>
      <c r="J12" s="754"/>
      <c r="K12" s="634">
        <v>20.859611699146601</v>
      </c>
      <c r="L12" s="634">
        <v>20.859611699146601</v>
      </c>
      <c r="M12" s="634">
        <v>21.848921259477816</v>
      </c>
      <c r="N12" s="755"/>
    </row>
    <row r="13" spans="1:14" ht="20.100000000000001" customHeight="1">
      <c r="A13" s="85" t="s">
        <v>29</v>
      </c>
      <c r="B13" s="754">
        <v>403873.15</v>
      </c>
      <c r="C13" s="754">
        <v>1990.19</v>
      </c>
      <c r="D13" s="754">
        <v>36169.08</v>
      </c>
      <c r="E13" s="754"/>
      <c r="F13" s="754">
        <v>4251296.3594300002</v>
      </c>
      <c r="G13" s="754">
        <v>19901.921699999999</v>
      </c>
      <c r="H13" s="754">
        <v>361690.86069999996</v>
      </c>
      <c r="I13" s="754">
        <v>4632889.1418300001</v>
      </c>
      <c r="J13" s="754"/>
      <c r="K13" s="634">
        <v>19.245765356149143</v>
      </c>
      <c r="L13" s="634">
        <v>19.245765356149143</v>
      </c>
      <c r="M13" s="634">
        <v>20.41</v>
      </c>
      <c r="N13" s="755"/>
    </row>
    <row r="14" spans="1:14" ht="20.100000000000001" customHeight="1">
      <c r="A14" s="85" t="s">
        <v>30</v>
      </c>
      <c r="B14" s="754">
        <v>203633.68</v>
      </c>
      <c r="C14" s="754">
        <v>421.13</v>
      </c>
      <c r="D14" s="754">
        <v>14308.43</v>
      </c>
      <c r="E14" s="754"/>
      <c r="F14" s="754">
        <v>2143512.46747</v>
      </c>
      <c r="G14" s="754">
        <v>4211.3469999999998</v>
      </c>
      <c r="H14" s="754">
        <v>143084.31510000001</v>
      </c>
      <c r="I14" s="754">
        <v>2290808.1295699999</v>
      </c>
      <c r="J14" s="754"/>
      <c r="K14" s="634">
        <v>16.922908712359025</v>
      </c>
      <c r="L14" s="634">
        <v>16.922908712359025</v>
      </c>
      <c r="M14" s="634">
        <v>18.100000000000001</v>
      </c>
      <c r="N14" s="755"/>
    </row>
    <row r="15" spans="1:14" ht="20.100000000000001" customHeight="1">
      <c r="A15" s="85" t="s">
        <v>31</v>
      </c>
      <c r="B15" s="754">
        <v>102572.3</v>
      </c>
      <c r="C15" s="754">
        <v>1498.24</v>
      </c>
      <c r="D15" s="754">
        <v>26017.63</v>
      </c>
      <c r="E15" s="754"/>
      <c r="F15" s="754">
        <v>1079708.4592200001</v>
      </c>
      <c r="G15" s="754">
        <v>14982.473400000001</v>
      </c>
      <c r="H15" s="754">
        <v>260176.37741999998</v>
      </c>
      <c r="I15" s="754">
        <v>1354867.3100400001</v>
      </c>
      <c r="J15" s="754"/>
      <c r="K15" s="634">
        <v>22.821122688244579</v>
      </c>
      <c r="L15" s="634">
        <v>22.821122688244579</v>
      </c>
      <c r="M15" s="634">
        <v>23.86</v>
      </c>
      <c r="N15" s="755"/>
    </row>
    <row r="16" spans="1:14" ht="20.100000000000001" customHeight="1">
      <c r="A16" s="85" t="s">
        <v>494</v>
      </c>
      <c r="B16" s="754">
        <v>23108.94</v>
      </c>
      <c r="C16" s="754">
        <v>49.81</v>
      </c>
      <c r="D16" s="754">
        <v>5789.6900000000005</v>
      </c>
      <c r="E16" s="754"/>
      <c r="F16" s="754">
        <v>243252.07041999997</v>
      </c>
      <c r="G16" s="754">
        <v>498.16810000000004</v>
      </c>
      <c r="H16" s="754">
        <v>57896.908750000002</v>
      </c>
      <c r="I16" s="754">
        <v>301647.14726999996</v>
      </c>
      <c r="J16" s="754"/>
      <c r="K16" s="634">
        <v>11.217684166082529</v>
      </c>
      <c r="L16" s="634">
        <v>11.217684166082529</v>
      </c>
      <c r="M16" s="634">
        <v>12.23</v>
      </c>
      <c r="N16" s="755"/>
    </row>
    <row r="17" spans="1:15" ht="20.100000000000001" customHeight="1">
      <c r="A17" s="85" t="s">
        <v>33</v>
      </c>
      <c r="B17" s="754">
        <v>155454.9</v>
      </c>
      <c r="C17" s="754">
        <v>306.07</v>
      </c>
      <c r="D17" s="754">
        <v>38940.239999999998</v>
      </c>
      <c r="E17" s="754"/>
      <c r="F17" s="754">
        <v>1636367.47141</v>
      </c>
      <c r="G17" s="754">
        <v>3060.7820000000002</v>
      </c>
      <c r="H17" s="754">
        <v>389402.47</v>
      </c>
      <c r="I17" s="754">
        <v>2028830.7234099999</v>
      </c>
      <c r="J17" s="754"/>
      <c r="K17" s="634">
        <v>13.528575925320919</v>
      </c>
      <c r="L17" s="634">
        <v>13.528575925320919</v>
      </c>
      <c r="M17" s="634">
        <v>17</v>
      </c>
      <c r="N17" s="755"/>
    </row>
    <row r="18" spans="1:15" ht="20.100000000000001" customHeight="1">
      <c r="A18" s="85" t="s">
        <v>34</v>
      </c>
      <c r="B18" s="754">
        <v>170596.02</v>
      </c>
      <c r="C18" s="754">
        <v>2781.87</v>
      </c>
      <c r="D18" s="754">
        <v>33918.5</v>
      </c>
      <c r="E18" s="754"/>
      <c r="F18" s="754">
        <v>1795747.6265499999</v>
      </c>
      <c r="G18" s="754">
        <v>27818.790699999998</v>
      </c>
      <c r="H18" s="754">
        <v>339185.09669999999</v>
      </c>
      <c r="I18" s="754">
        <v>2162751.5139500001</v>
      </c>
      <c r="J18" s="754"/>
      <c r="K18" s="634">
        <v>15.828925406263686</v>
      </c>
      <c r="L18" s="634">
        <v>15.828925406263686</v>
      </c>
      <c r="M18" s="634">
        <v>16.52</v>
      </c>
      <c r="N18" s="755"/>
    </row>
    <row r="19" spans="1:15" ht="20.100000000000001" customHeight="1">
      <c r="A19" s="85" t="s">
        <v>35</v>
      </c>
      <c r="B19" s="754">
        <v>47480.090000000004</v>
      </c>
      <c r="C19" s="754">
        <v>120.41</v>
      </c>
      <c r="D19" s="754">
        <v>11900.12</v>
      </c>
      <c r="E19" s="754"/>
      <c r="F19" s="754">
        <v>499790.48356000002</v>
      </c>
      <c r="G19" s="754">
        <v>1204.1851999999999</v>
      </c>
      <c r="H19" s="754">
        <v>119001.2862</v>
      </c>
      <c r="I19" s="754">
        <v>619995.95496</v>
      </c>
      <c r="J19" s="754"/>
      <c r="K19" s="634">
        <v>10.307530500128861</v>
      </c>
      <c r="L19" s="634">
        <v>10.307530500128861</v>
      </c>
      <c r="M19" s="634">
        <v>11.69</v>
      </c>
      <c r="N19" s="755"/>
    </row>
    <row r="20" spans="1:15" ht="20.100000000000001" customHeight="1">
      <c r="A20" s="85" t="s">
        <v>36</v>
      </c>
      <c r="B20" s="754">
        <v>28173.279999999999</v>
      </c>
      <c r="C20" s="754">
        <v>60.09</v>
      </c>
      <c r="D20" s="754">
        <v>7058.34</v>
      </c>
      <c r="E20" s="754"/>
      <c r="F20" s="754">
        <v>296560.90655000001</v>
      </c>
      <c r="G20" s="754">
        <v>600.91250000000002</v>
      </c>
      <c r="H20" s="754">
        <v>70583.443430000014</v>
      </c>
      <c r="I20" s="754">
        <v>367745.26248000003</v>
      </c>
      <c r="J20" s="754"/>
      <c r="K20" s="634">
        <v>23.631600011725375</v>
      </c>
      <c r="L20" s="634">
        <v>23.631600011725375</v>
      </c>
      <c r="M20" s="634">
        <v>24.45</v>
      </c>
      <c r="N20" s="755"/>
    </row>
    <row r="21" spans="1:15" ht="24" customHeight="1" thickBot="1">
      <c r="A21" s="756" t="s">
        <v>735</v>
      </c>
      <c r="B21" s="757">
        <v>1396537.1400000001</v>
      </c>
      <c r="C21" s="757">
        <v>8354.36</v>
      </c>
      <c r="D21" s="757">
        <v>239794.86</v>
      </c>
      <c r="E21" s="757"/>
      <c r="F21" s="757">
        <v>14700391.524050001</v>
      </c>
      <c r="G21" s="757">
        <v>83544.099700000021</v>
      </c>
      <c r="H21" s="757">
        <v>2397949.1119499998</v>
      </c>
      <c r="I21" s="757">
        <v>17181884.735699996</v>
      </c>
      <c r="J21" s="757"/>
      <c r="K21" s="634">
        <v>18.064674419914802</v>
      </c>
      <c r="L21" s="634">
        <v>18.064674419914802</v>
      </c>
      <c r="M21" s="549">
        <v>19.396991460313927</v>
      </c>
      <c r="N21" s="755"/>
      <c r="O21" s="758"/>
    </row>
    <row r="22" spans="1:15" ht="12" customHeight="1">
      <c r="A22" s="759"/>
      <c r="B22" s="759"/>
      <c r="C22" s="759"/>
      <c r="D22" s="759"/>
      <c r="E22" s="759"/>
      <c r="F22" s="759"/>
      <c r="G22" s="759"/>
      <c r="H22" s="759"/>
      <c r="I22" s="759"/>
      <c r="J22" s="759"/>
      <c r="K22" s="759"/>
      <c r="L22" s="759"/>
      <c r="M22" s="759"/>
    </row>
    <row r="23" spans="1:15" ht="13.5">
      <c r="A23" s="760" t="s">
        <v>736</v>
      </c>
      <c r="B23" s="761"/>
      <c r="C23" s="761"/>
      <c r="D23" s="761"/>
      <c r="E23" s="761"/>
      <c r="F23" s="761"/>
      <c r="G23" s="15"/>
      <c r="H23" s="15"/>
      <c r="I23" s="15"/>
      <c r="J23" s="15"/>
      <c r="K23" s="15"/>
      <c r="L23" s="15"/>
      <c r="M23" s="15"/>
    </row>
    <row r="24" spans="1:15" ht="13.5">
      <c r="A24" s="760" t="s">
        <v>737</v>
      </c>
      <c r="B24" s="15"/>
      <c r="C24" s="15"/>
      <c r="D24" s="15"/>
      <c r="E24" s="15"/>
      <c r="F24" s="15"/>
      <c r="G24" s="15"/>
      <c r="H24" s="15"/>
      <c r="I24" s="15"/>
      <c r="J24" s="15"/>
      <c r="K24" s="15"/>
      <c r="L24" s="15"/>
      <c r="M24" s="15"/>
    </row>
    <row r="25" spans="1:15" ht="13.15" customHeight="1">
      <c r="A25" s="762" t="s">
        <v>738</v>
      </c>
      <c r="B25" s="762"/>
      <c r="C25" s="762"/>
      <c r="D25" s="762"/>
      <c r="E25" s="762"/>
      <c r="F25" s="762"/>
      <c r="G25" s="762"/>
      <c r="H25" s="762"/>
      <c r="I25" s="762"/>
      <c r="J25" s="762"/>
      <c r="K25" s="762"/>
      <c r="L25" s="762"/>
      <c r="M25" s="762"/>
    </row>
    <row r="26" spans="1:15" ht="25.15" customHeight="1">
      <c r="A26" s="762" t="s">
        <v>739</v>
      </c>
      <c r="B26" s="762"/>
      <c r="C26" s="762"/>
      <c r="D26" s="762"/>
      <c r="E26" s="762"/>
      <c r="F26" s="762"/>
      <c r="G26" s="762"/>
      <c r="H26" s="762"/>
      <c r="I26" s="762"/>
      <c r="J26" s="762"/>
      <c r="K26" s="762"/>
      <c r="L26" s="762"/>
      <c r="M26" s="762"/>
    </row>
    <row r="27" spans="1:15" ht="22.15" customHeight="1">
      <c r="A27" s="762" t="s">
        <v>740</v>
      </c>
      <c r="B27" s="762"/>
      <c r="C27" s="762"/>
      <c r="D27" s="762"/>
      <c r="E27" s="762"/>
      <c r="F27" s="762"/>
      <c r="G27" s="762"/>
      <c r="H27" s="762"/>
      <c r="I27" s="762"/>
      <c r="J27" s="762"/>
      <c r="K27" s="762"/>
      <c r="L27" s="762"/>
      <c r="M27" s="762"/>
    </row>
    <row r="28" spans="1:15" ht="25.9" customHeight="1">
      <c r="A28" s="762" t="s">
        <v>741</v>
      </c>
      <c r="B28" s="762"/>
      <c r="C28" s="762"/>
      <c r="D28" s="762"/>
      <c r="E28" s="762"/>
      <c r="F28" s="762"/>
      <c r="G28" s="762"/>
      <c r="H28" s="762"/>
      <c r="I28" s="762"/>
      <c r="J28" s="762"/>
      <c r="K28" s="762"/>
      <c r="L28" s="762"/>
      <c r="M28" s="762"/>
    </row>
    <row r="29" spans="1:15" ht="22.9" customHeight="1">
      <c r="A29" s="762" t="s">
        <v>742</v>
      </c>
      <c r="B29" s="762"/>
      <c r="C29" s="762"/>
      <c r="D29" s="762"/>
      <c r="E29" s="762"/>
      <c r="F29" s="762"/>
      <c r="G29" s="762"/>
      <c r="H29" s="762"/>
      <c r="I29" s="762"/>
      <c r="J29" s="762"/>
      <c r="K29" s="762"/>
      <c r="L29" s="762"/>
      <c r="M29" s="762"/>
    </row>
    <row r="30" spans="1:15">
      <c r="A30" s="763" t="s">
        <v>743</v>
      </c>
      <c r="B30" s="764"/>
      <c r="C30" s="764"/>
      <c r="D30" s="764"/>
      <c r="E30" s="764"/>
      <c r="F30" s="764"/>
      <c r="G30" s="764"/>
      <c r="H30" s="764"/>
      <c r="I30" s="764"/>
      <c r="J30" s="764"/>
      <c r="K30" s="765"/>
      <c r="L30" s="765"/>
      <c r="M30" s="764"/>
    </row>
    <row r="31" spans="1:15" ht="13.9" customHeight="1">
      <c r="A31" s="762" t="s">
        <v>744</v>
      </c>
      <c r="B31" s="762"/>
      <c r="C31" s="762"/>
      <c r="D31" s="762"/>
      <c r="E31" s="762"/>
      <c r="F31" s="762"/>
      <c r="G31" s="762"/>
      <c r="H31" s="762"/>
      <c r="I31" s="762"/>
      <c r="J31" s="762"/>
      <c r="K31" s="762"/>
      <c r="L31" s="762"/>
      <c r="M31" s="762"/>
    </row>
    <row r="32" spans="1:15" ht="13.9" customHeight="1">
      <c r="A32" s="762"/>
      <c r="B32" s="762"/>
      <c r="C32" s="762"/>
      <c r="D32" s="762"/>
      <c r="E32" s="762"/>
      <c r="F32" s="762"/>
      <c r="G32" s="762"/>
      <c r="H32" s="762"/>
      <c r="I32" s="762"/>
      <c r="J32" s="762"/>
      <c r="K32" s="762"/>
      <c r="L32" s="762"/>
      <c r="M32" s="762"/>
    </row>
    <row r="33" spans="1:13">
      <c r="A33" s="766"/>
      <c r="B33" s="766"/>
      <c r="C33" s="766"/>
      <c r="D33" s="766"/>
      <c r="E33" s="766"/>
      <c r="F33" s="766"/>
      <c r="G33" s="766"/>
      <c r="H33" s="766"/>
      <c r="I33" s="766"/>
      <c r="J33" s="766"/>
      <c r="K33" s="766"/>
      <c r="L33" s="766"/>
      <c r="M33" s="766"/>
    </row>
    <row r="34" spans="1:13">
      <c r="A34" s="766"/>
      <c r="B34" s="766"/>
      <c r="C34" s="766"/>
      <c r="D34" s="766"/>
      <c r="E34" s="766"/>
      <c r="F34" s="766"/>
      <c r="G34" s="766"/>
      <c r="H34" s="766"/>
      <c r="I34" s="766"/>
      <c r="J34" s="766"/>
      <c r="K34" s="766"/>
      <c r="L34" s="766"/>
      <c r="M34" s="766"/>
    </row>
    <row r="35" spans="1:13">
      <c r="A35" s="766"/>
      <c r="B35" s="766"/>
      <c r="C35" s="766"/>
      <c r="D35" s="766"/>
      <c r="E35" s="766"/>
      <c r="F35" s="766"/>
      <c r="G35" s="766"/>
      <c r="H35" s="766"/>
      <c r="I35" s="766"/>
      <c r="J35" s="766"/>
      <c r="K35" s="766"/>
      <c r="L35" s="766"/>
      <c r="M35" s="766"/>
    </row>
    <row r="36" spans="1:13">
      <c r="A36" s="767"/>
      <c r="B36" s="767"/>
      <c r="C36" s="767"/>
      <c r="D36" s="767"/>
      <c r="E36" s="767"/>
      <c r="F36" s="767"/>
      <c r="G36" s="767"/>
      <c r="H36" s="767"/>
      <c r="I36" s="767"/>
      <c r="J36" s="767"/>
      <c r="K36" s="767"/>
      <c r="L36" s="767"/>
      <c r="M36" s="767"/>
    </row>
    <row r="197" spans="3:3">
      <c r="C197" s="406" t="s">
        <v>62</v>
      </c>
    </row>
  </sheetData>
  <mergeCells count="30">
    <mergeCell ref="A35:M35"/>
    <mergeCell ref="A36:M36"/>
    <mergeCell ref="A27:M27"/>
    <mergeCell ref="A28:M28"/>
    <mergeCell ref="A29:M29"/>
    <mergeCell ref="A31:M32"/>
    <mergeCell ref="A33:M33"/>
    <mergeCell ref="A34:M34"/>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7FBB3F02-E381-4B14-BA69-36EACFEE1AF3}"/>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4533-2C89-47C8-B14E-D877D9398E78}">
  <dimension ref="A1:Z28"/>
  <sheetViews>
    <sheetView showGridLines="0" zoomScaleNormal="100" workbookViewId="0"/>
  </sheetViews>
  <sheetFormatPr baseColWidth="10" defaultColWidth="12.5703125" defaultRowHeight="12.75"/>
  <cols>
    <col min="1" max="1" width="32" style="406" customWidth="1"/>
    <col min="2" max="12" width="9.7109375" style="406" customWidth="1"/>
    <col min="13" max="13" width="10" style="406" customWidth="1"/>
    <col min="14" max="14" width="11.5703125" style="406" customWidth="1"/>
    <col min="15" max="15" width="13.42578125" style="406" customWidth="1"/>
    <col min="16" max="16" width="10.85546875" style="406" customWidth="1"/>
    <col min="17" max="21" width="9.7109375" style="406" customWidth="1"/>
    <col min="22" max="23" width="12.7109375" style="406" customWidth="1"/>
    <col min="24" max="24" width="15.42578125" style="406" customWidth="1"/>
    <col min="25" max="32" width="15.140625" style="406" customWidth="1"/>
    <col min="33" max="256" width="12.5703125" style="406"/>
    <col min="257" max="257" width="32" style="406" customWidth="1"/>
    <col min="258" max="268" width="9.7109375" style="406" customWidth="1"/>
    <col min="269" max="269" width="10" style="406" customWidth="1"/>
    <col min="270" max="270" width="11.5703125" style="406" customWidth="1"/>
    <col min="271" max="271" width="13.42578125" style="406" customWidth="1"/>
    <col min="272" max="272" width="10.85546875" style="406" customWidth="1"/>
    <col min="273" max="277" width="9.7109375" style="406" customWidth="1"/>
    <col min="278" max="279" width="12.7109375" style="406" customWidth="1"/>
    <col min="280" max="280" width="15.42578125" style="406" customWidth="1"/>
    <col min="281" max="288" width="15.140625" style="406" customWidth="1"/>
    <col min="289" max="512" width="12.5703125" style="406"/>
    <col min="513" max="513" width="32" style="406" customWidth="1"/>
    <col min="514" max="524" width="9.7109375" style="406" customWidth="1"/>
    <col min="525" max="525" width="10" style="406" customWidth="1"/>
    <col min="526" max="526" width="11.5703125" style="406" customWidth="1"/>
    <col min="527" max="527" width="13.42578125" style="406" customWidth="1"/>
    <col min="528" max="528" width="10.85546875" style="406" customWidth="1"/>
    <col min="529" max="533" width="9.7109375" style="406" customWidth="1"/>
    <col min="534" max="535" width="12.7109375" style="406" customWidth="1"/>
    <col min="536" max="536" width="15.42578125" style="406" customWidth="1"/>
    <col min="537" max="544" width="15.140625" style="406" customWidth="1"/>
    <col min="545" max="768" width="12.5703125" style="406"/>
    <col min="769" max="769" width="32" style="406" customWidth="1"/>
    <col min="770" max="780" width="9.7109375" style="406" customWidth="1"/>
    <col min="781" max="781" width="10" style="406" customWidth="1"/>
    <col min="782" max="782" width="11.5703125" style="406" customWidth="1"/>
    <col min="783" max="783" width="13.42578125" style="406" customWidth="1"/>
    <col min="784" max="784" width="10.85546875" style="406" customWidth="1"/>
    <col min="785" max="789" width="9.7109375" style="406" customWidth="1"/>
    <col min="790" max="791" width="12.7109375" style="406" customWidth="1"/>
    <col min="792" max="792" width="15.42578125" style="406" customWidth="1"/>
    <col min="793" max="800" width="15.140625" style="406" customWidth="1"/>
    <col min="801" max="1024" width="12.5703125" style="406"/>
    <col min="1025" max="1025" width="32" style="406" customWidth="1"/>
    <col min="1026" max="1036" width="9.7109375" style="406" customWidth="1"/>
    <col min="1037" max="1037" width="10" style="406" customWidth="1"/>
    <col min="1038" max="1038" width="11.5703125" style="406" customWidth="1"/>
    <col min="1039" max="1039" width="13.42578125" style="406" customWidth="1"/>
    <col min="1040" max="1040" width="10.85546875" style="406" customWidth="1"/>
    <col min="1041" max="1045" width="9.7109375" style="406" customWidth="1"/>
    <col min="1046" max="1047" width="12.7109375" style="406" customWidth="1"/>
    <col min="1048" max="1048" width="15.42578125" style="406" customWidth="1"/>
    <col min="1049" max="1056" width="15.140625" style="406" customWidth="1"/>
    <col min="1057" max="1280" width="12.5703125" style="406"/>
    <col min="1281" max="1281" width="32" style="406" customWidth="1"/>
    <col min="1282" max="1292" width="9.7109375" style="406" customWidth="1"/>
    <col min="1293" max="1293" width="10" style="406" customWidth="1"/>
    <col min="1294" max="1294" width="11.5703125" style="406" customWidth="1"/>
    <col min="1295" max="1295" width="13.42578125" style="406" customWidth="1"/>
    <col min="1296" max="1296" width="10.85546875" style="406" customWidth="1"/>
    <col min="1297" max="1301" width="9.7109375" style="406" customWidth="1"/>
    <col min="1302" max="1303" width="12.7109375" style="406" customWidth="1"/>
    <col min="1304" max="1304" width="15.42578125" style="406" customWidth="1"/>
    <col min="1305" max="1312" width="15.140625" style="406" customWidth="1"/>
    <col min="1313" max="1536" width="12.5703125" style="406"/>
    <col min="1537" max="1537" width="32" style="406" customWidth="1"/>
    <col min="1538" max="1548" width="9.7109375" style="406" customWidth="1"/>
    <col min="1549" max="1549" width="10" style="406" customWidth="1"/>
    <col min="1550" max="1550" width="11.5703125" style="406" customWidth="1"/>
    <col min="1551" max="1551" width="13.42578125" style="406" customWidth="1"/>
    <col min="1552" max="1552" width="10.85546875" style="406" customWidth="1"/>
    <col min="1553" max="1557" width="9.7109375" style="406" customWidth="1"/>
    <col min="1558" max="1559" width="12.7109375" style="406" customWidth="1"/>
    <col min="1560" max="1560" width="15.42578125" style="406" customWidth="1"/>
    <col min="1561" max="1568" width="15.140625" style="406" customWidth="1"/>
    <col min="1569" max="1792" width="12.5703125" style="406"/>
    <col min="1793" max="1793" width="32" style="406" customWidth="1"/>
    <col min="1794" max="1804" width="9.7109375" style="406" customWidth="1"/>
    <col min="1805" max="1805" width="10" style="406" customWidth="1"/>
    <col min="1806" max="1806" width="11.5703125" style="406" customWidth="1"/>
    <col min="1807" max="1807" width="13.42578125" style="406" customWidth="1"/>
    <col min="1808" max="1808" width="10.85546875" style="406" customWidth="1"/>
    <col min="1809" max="1813" width="9.7109375" style="406" customWidth="1"/>
    <col min="1814" max="1815" width="12.7109375" style="406" customWidth="1"/>
    <col min="1816" max="1816" width="15.42578125" style="406" customWidth="1"/>
    <col min="1817" max="1824" width="15.140625" style="406" customWidth="1"/>
    <col min="1825" max="2048" width="12.5703125" style="406"/>
    <col min="2049" max="2049" width="32" style="406" customWidth="1"/>
    <col min="2050" max="2060" width="9.7109375" style="406" customWidth="1"/>
    <col min="2061" max="2061" width="10" style="406" customWidth="1"/>
    <col min="2062" max="2062" width="11.5703125" style="406" customWidth="1"/>
    <col min="2063" max="2063" width="13.42578125" style="406" customWidth="1"/>
    <col min="2064" max="2064" width="10.85546875" style="406" customWidth="1"/>
    <col min="2065" max="2069" width="9.7109375" style="406" customWidth="1"/>
    <col min="2070" max="2071" width="12.7109375" style="406" customWidth="1"/>
    <col min="2072" max="2072" width="15.42578125" style="406" customWidth="1"/>
    <col min="2073" max="2080" width="15.140625" style="406" customWidth="1"/>
    <col min="2081" max="2304" width="12.5703125" style="406"/>
    <col min="2305" max="2305" width="32" style="406" customWidth="1"/>
    <col min="2306" max="2316" width="9.7109375" style="406" customWidth="1"/>
    <col min="2317" max="2317" width="10" style="406" customWidth="1"/>
    <col min="2318" max="2318" width="11.5703125" style="406" customWidth="1"/>
    <col min="2319" max="2319" width="13.42578125" style="406" customWidth="1"/>
    <col min="2320" max="2320" width="10.85546875" style="406" customWidth="1"/>
    <col min="2321" max="2325" width="9.7109375" style="406" customWidth="1"/>
    <col min="2326" max="2327" width="12.7109375" style="406" customWidth="1"/>
    <col min="2328" max="2328" width="15.42578125" style="406" customWidth="1"/>
    <col min="2329" max="2336" width="15.140625" style="406" customWidth="1"/>
    <col min="2337" max="2560" width="12.5703125" style="406"/>
    <col min="2561" max="2561" width="32" style="406" customWidth="1"/>
    <col min="2562" max="2572" width="9.7109375" style="406" customWidth="1"/>
    <col min="2573" max="2573" width="10" style="406" customWidth="1"/>
    <col min="2574" max="2574" width="11.5703125" style="406" customWidth="1"/>
    <col min="2575" max="2575" width="13.42578125" style="406" customWidth="1"/>
    <col min="2576" max="2576" width="10.85546875" style="406" customWidth="1"/>
    <col min="2577" max="2581" width="9.7109375" style="406" customWidth="1"/>
    <col min="2582" max="2583" width="12.7109375" style="406" customWidth="1"/>
    <col min="2584" max="2584" width="15.42578125" style="406" customWidth="1"/>
    <col min="2585" max="2592" width="15.140625" style="406" customWidth="1"/>
    <col min="2593" max="2816" width="12.5703125" style="406"/>
    <col min="2817" max="2817" width="32" style="406" customWidth="1"/>
    <col min="2818" max="2828" width="9.7109375" style="406" customWidth="1"/>
    <col min="2829" max="2829" width="10" style="406" customWidth="1"/>
    <col min="2830" max="2830" width="11.5703125" style="406" customWidth="1"/>
    <col min="2831" max="2831" width="13.42578125" style="406" customWidth="1"/>
    <col min="2832" max="2832" width="10.85546875" style="406" customWidth="1"/>
    <col min="2833" max="2837" width="9.7109375" style="406" customWidth="1"/>
    <col min="2838" max="2839" width="12.7109375" style="406" customWidth="1"/>
    <col min="2840" max="2840" width="15.42578125" style="406" customWidth="1"/>
    <col min="2841" max="2848" width="15.140625" style="406" customWidth="1"/>
    <col min="2849" max="3072" width="12.5703125" style="406"/>
    <col min="3073" max="3073" width="32" style="406" customWidth="1"/>
    <col min="3074" max="3084" width="9.7109375" style="406" customWidth="1"/>
    <col min="3085" max="3085" width="10" style="406" customWidth="1"/>
    <col min="3086" max="3086" width="11.5703125" style="406" customWidth="1"/>
    <col min="3087" max="3087" width="13.42578125" style="406" customWidth="1"/>
    <col min="3088" max="3088" width="10.85546875" style="406" customWidth="1"/>
    <col min="3089" max="3093" width="9.7109375" style="406" customWidth="1"/>
    <col min="3094" max="3095" width="12.7109375" style="406" customWidth="1"/>
    <col min="3096" max="3096" width="15.42578125" style="406" customWidth="1"/>
    <col min="3097" max="3104" width="15.140625" style="406" customWidth="1"/>
    <col min="3105" max="3328" width="12.5703125" style="406"/>
    <col min="3329" max="3329" width="32" style="406" customWidth="1"/>
    <col min="3330" max="3340" width="9.7109375" style="406" customWidth="1"/>
    <col min="3341" max="3341" width="10" style="406" customWidth="1"/>
    <col min="3342" max="3342" width="11.5703125" style="406" customWidth="1"/>
    <col min="3343" max="3343" width="13.42578125" style="406" customWidth="1"/>
    <col min="3344" max="3344" width="10.85546875" style="406" customWidth="1"/>
    <col min="3345" max="3349" width="9.7109375" style="406" customWidth="1"/>
    <col min="3350" max="3351" width="12.7109375" style="406" customWidth="1"/>
    <col min="3352" max="3352" width="15.42578125" style="406" customWidth="1"/>
    <col min="3353" max="3360" width="15.140625" style="406" customWidth="1"/>
    <col min="3361" max="3584" width="12.5703125" style="406"/>
    <col min="3585" max="3585" width="32" style="406" customWidth="1"/>
    <col min="3586" max="3596" width="9.7109375" style="406" customWidth="1"/>
    <col min="3597" max="3597" width="10" style="406" customWidth="1"/>
    <col min="3598" max="3598" width="11.5703125" style="406" customWidth="1"/>
    <col min="3599" max="3599" width="13.42578125" style="406" customWidth="1"/>
    <col min="3600" max="3600" width="10.85546875" style="406" customWidth="1"/>
    <col min="3601" max="3605" width="9.7109375" style="406" customWidth="1"/>
    <col min="3606" max="3607" width="12.7109375" style="406" customWidth="1"/>
    <col min="3608" max="3608" width="15.42578125" style="406" customWidth="1"/>
    <col min="3609" max="3616" width="15.140625" style="406" customWidth="1"/>
    <col min="3617" max="3840" width="12.5703125" style="406"/>
    <col min="3841" max="3841" width="32" style="406" customWidth="1"/>
    <col min="3842" max="3852" width="9.7109375" style="406" customWidth="1"/>
    <col min="3853" max="3853" width="10" style="406" customWidth="1"/>
    <col min="3854" max="3854" width="11.5703125" style="406" customWidth="1"/>
    <col min="3855" max="3855" width="13.42578125" style="406" customWidth="1"/>
    <col min="3856" max="3856" width="10.85546875" style="406" customWidth="1"/>
    <col min="3857" max="3861" width="9.7109375" style="406" customWidth="1"/>
    <col min="3862" max="3863" width="12.7109375" style="406" customWidth="1"/>
    <col min="3864" max="3864" width="15.42578125" style="406" customWidth="1"/>
    <col min="3865" max="3872" width="15.140625" style="406" customWidth="1"/>
    <col min="3873" max="4096" width="12.5703125" style="406"/>
    <col min="4097" max="4097" width="32" style="406" customWidth="1"/>
    <col min="4098" max="4108" width="9.7109375" style="406" customWidth="1"/>
    <col min="4109" max="4109" width="10" style="406" customWidth="1"/>
    <col min="4110" max="4110" width="11.5703125" style="406" customWidth="1"/>
    <col min="4111" max="4111" width="13.42578125" style="406" customWidth="1"/>
    <col min="4112" max="4112" width="10.85546875" style="406" customWidth="1"/>
    <col min="4113" max="4117" width="9.7109375" style="406" customWidth="1"/>
    <col min="4118" max="4119" width="12.7109375" style="406" customWidth="1"/>
    <col min="4120" max="4120" width="15.42578125" style="406" customWidth="1"/>
    <col min="4121" max="4128" width="15.140625" style="406" customWidth="1"/>
    <col min="4129" max="4352" width="12.5703125" style="406"/>
    <col min="4353" max="4353" width="32" style="406" customWidth="1"/>
    <col min="4354" max="4364" width="9.7109375" style="406" customWidth="1"/>
    <col min="4365" max="4365" width="10" style="406" customWidth="1"/>
    <col min="4366" max="4366" width="11.5703125" style="406" customWidth="1"/>
    <col min="4367" max="4367" width="13.42578125" style="406" customWidth="1"/>
    <col min="4368" max="4368" width="10.85546875" style="406" customWidth="1"/>
    <col min="4369" max="4373" width="9.7109375" style="406" customWidth="1"/>
    <col min="4374" max="4375" width="12.7109375" style="406" customWidth="1"/>
    <col min="4376" max="4376" width="15.42578125" style="406" customWidth="1"/>
    <col min="4377" max="4384" width="15.140625" style="406" customWidth="1"/>
    <col min="4385" max="4608" width="12.5703125" style="406"/>
    <col min="4609" max="4609" width="32" style="406" customWidth="1"/>
    <col min="4610" max="4620" width="9.7109375" style="406" customWidth="1"/>
    <col min="4621" max="4621" width="10" style="406" customWidth="1"/>
    <col min="4622" max="4622" width="11.5703125" style="406" customWidth="1"/>
    <col min="4623" max="4623" width="13.42578125" style="406" customWidth="1"/>
    <col min="4624" max="4624" width="10.85546875" style="406" customWidth="1"/>
    <col min="4625" max="4629" width="9.7109375" style="406" customWidth="1"/>
    <col min="4630" max="4631" width="12.7109375" style="406" customWidth="1"/>
    <col min="4632" max="4632" width="15.42578125" style="406" customWidth="1"/>
    <col min="4633" max="4640" width="15.140625" style="406" customWidth="1"/>
    <col min="4641" max="4864" width="12.5703125" style="406"/>
    <col min="4865" max="4865" width="32" style="406" customWidth="1"/>
    <col min="4866" max="4876" width="9.7109375" style="406" customWidth="1"/>
    <col min="4877" max="4877" width="10" style="406" customWidth="1"/>
    <col min="4878" max="4878" width="11.5703125" style="406" customWidth="1"/>
    <col min="4879" max="4879" width="13.42578125" style="406" customWidth="1"/>
    <col min="4880" max="4880" width="10.85546875" style="406" customWidth="1"/>
    <col min="4881" max="4885" width="9.7109375" style="406" customWidth="1"/>
    <col min="4886" max="4887" width="12.7109375" style="406" customWidth="1"/>
    <col min="4888" max="4888" width="15.42578125" style="406" customWidth="1"/>
    <col min="4889" max="4896" width="15.140625" style="406" customWidth="1"/>
    <col min="4897" max="5120" width="12.5703125" style="406"/>
    <col min="5121" max="5121" width="32" style="406" customWidth="1"/>
    <col min="5122" max="5132" width="9.7109375" style="406" customWidth="1"/>
    <col min="5133" max="5133" width="10" style="406" customWidth="1"/>
    <col min="5134" max="5134" width="11.5703125" style="406" customWidth="1"/>
    <col min="5135" max="5135" width="13.42578125" style="406" customWidth="1"/>
    <col min="5136" max="5136" width="10.85546875" style="406" customWidth="1"/>
    <col min="5137" max="5141" width="9.7109375" style="406" customWidth="1"/>
    <col min="5142" max="5143" width="12.7109375" style="406" customWidth="1"/>
    <col min="5144" max="5144" width="15.42578125" style="406" customWidth="1"/>
    <col min="5145" max="5152" width="15.140625" style="406" customWidth="1"/>
    <col min="5153" max="5376" width="12.5703125" style="406"/>
    <col min="5377" max="5377" width="32" style="406" customWidth="1"/>
    <col min="5378" max="5388" width="9.7109375" style="406" customWidth="1"/>
    <col min="5389" max="5389" width="10" style="406" customWidth="1"/>
    <col min="5390" max="5390" width="11.5703125" style="406" customWidth="1"/>
    <col min="5391" max="5391" width="13.42578125" style="406" customWidth="1"/>
    <col min="5392" max="5392" width="10.85546875" style="406" customWidth="1"/>
    <col min="5393" max="5397" width="9.7109375" style="406" customWidth="1"/>
    <col min="5398" max="5399" width="12.7109375" style="406" customWidth="1"/>
    <col min="5400" max="5400" width="15.42578125" style="406" customWidth="1"/>
    <col min="5401" max="5408" width="15.140625" style="406" customWidth="1"/>
    <col min="5409" max="5632" width="12.5703125" style="406"/>
    <col min="5633" max="5633" width="32" style="406" customWidth="1"/>
    <col min="5634" max="5644" width="9.7109375" style="406" customWidth="1"/>
    <col min="5645" max="5645" width="10" style="406" customWidth="1"/>
    <col min="5646" max="5646" width="11.5703125" style="406" customWidth="1"/>
    <col min="5647" max="5647" width="13.42578125" style="406" customWidth="1"/>
    <col min="5648" max="5648" width="10.85546875" style="406" customWidth="1"/>
    <col min="5649" max="5653" width="9.7109375" style="406" customWidth="1"/>
    <col min="5654" max="5655" width="12.7109375" style="406" customWidth="1"/>
    <col min="5656" max="5656" width="15.42578125" style="406" customWidth="1"/>
    <col min="5657" max="5664" width="15.140625" style="406" customWidth="1"/>
    <col min="5665" max="5888" width="12.5703125" style="406"/>
    <col min="5889" max="5889" width="32" style="406" customWidth="1"/>
    <col min="5890" max="5900" width="9.7109375" style="406" customWidth="1"/>
    <col min="5901" max="5901" width="10" style="406" customWidth="1"/>
    <col min="5902" max="5902" width="11.5703125" style="406" customWidth="1"/>
    <col min="5903" max="5903" width="13.42578125" style="406" customWidth="1"/>
    <col min="5904" max="5904" width="10.85546875" style="406" customWidth="1"/>
    <col min="5905" max="5909" width="9.7109375" style="406" customWidth="1"/>
    <col min="5910" max="5911" width="12.7109375" style="406" customWidth="1"/>
    <col min="5912" max="5912" width="15.42578125" style="406" customWidth="1"/>
    <col min="5913" max="5920" width="15.140625" style="406" customWidth="1"/>
    <col min="5921" max="6144" width="12.5703125" style="406"/>
    <col min="6145" max="6145" width="32" style="406" customWidth="1"/>
    <col min="6146" max="6156" width="9.7109375" style="406" customWidth="1"/>
    <col min="6157" max="6157" width="10" style="406" customWidth="1"/>
    <col min="6158" max="6158" width="11.5703125" style="406" customWidth="1"/>
    <col min="6159" max="6159" width="13.42578125" style="406" customWidth="1"/>
    <col min="6160" max="6160" width="10.85546875" style="406" customWidth="1"/>
    <col min="6161" max="6165" width="9.7109375" style="406" customWidth="1"/>
    <col min="6166" max="6167" width="12.7109375" style="406" customWidth="1"/>
    <col min="6168" max="6168" width="15.42578125" style="406" customWidth="1"/>
    <col min="6169" max="6176" width="15.140625" style="406" customWidth="1"/>
    <col min="6177" max="6400" width="12.5703125" style="406"/>
    <col min="6401" max="6401" width="32" style="406" customWidth="1"/>
    <col min="6402" max="6412" width="9.7109375" style="406" customWidth="1"/>
    <col min="6413" max="6413" width="10" style="406" customWidth="1"/>
    <col min="6414" max="6414" width="11.5703125" style="406" customWidth="1"/>
    <col min="6415" max="6415" width="13.42578125" style="406" customWidth="1"/>
    <col min="6416" max="6416" width="10.85546875" style="406" customWidth="1"/>
    <col min="6417" max="6421" width="9.7109375" style="406" customWidth="1"/>
    <col min="6422" max="6423" width="12.7109375" style="406" customWidth="1"/>
    <col min="6424" max="6424" width="15.42578125" style="406" customWidth="1"/>
    <col min="6425" max="6432" width="15.140625" style="406" customWidth="1"/>
    <col min="6433" max="6656" width="12.5703125" style="406"/>
    <col min="6657" max="6657" width="32" style="406" customWidth="1"/>
    <col min="6658" max="6668" width="9.7109375" style="406" customWidth="1"/>
    <col min="6669" max="6669" width="10" style="406" customWidth="1"/>
    <col min="6670" max="6670" width="11.5703125" style="406" customWidth="1"/>
    <col min="6671" max="6671" width="13.42578125" style="406" customWidth="1"/>
    <col min="6672" max="6672" width="10.85546875" style="406" customWidth="1"/>
    <col min="6673" max="6677" width="9.7109375" style="406" customWidth="1"/>
    <col min="6678" max="6679" width="12.7109375" style="406" customWidth="1"/>
    <col min="6680" max="6680" width="15.42578125" style="406" customWidth="1"/>
    <col min="6681" max="6688" width="15.140625" style="406" customWidth="1"/>
    <col min="6689" max="6912" width="12.5703125" style="406"/>
    <col min="6913" max="6913" width="32" style="406" customWidth="1"/>
    <col min="6914" max="6924" width="9.7109375" style="406" customWidth="1"/>
    <col min="6925" max="6925" width="10" style="406" customWidth="1"/>
    <col min="6926" max="6926" width="11.5703125" style="406" customWidth="1"/>
    <col min="6927" max="6927" width="13.42578125" style="406" customWidth="1"/>
    <col min="6928" max="6928" width="10.85546875" style="406" customWidth="1"/>
    <col min="6929" max="6933" width="9.7109375" style="406" customWidth="1"/>
    <col min="6934" max="6935" width="12.7109375" style="406" customWidth="1"/>
    <col min="6936" max="6936" width="15.42578125" style="406" customWidth="1"/>
    <col min="6937" max="6944" width="15.140625" style="406" customWidth="1"/>
    <col min="6945" max="7168" width="12.5703125" style="406"/>
    <col min="7169" max="7169" width="32" style="406" customWidth="1"/>
    <col min="7170" max="7180" width="9.7109375" style="406" customWidth="1"/>
    <col min="7181" max="7181" width="10" style="406" customWidth="1"/>
    <col min="7182" max="7182" width="11.5703125" style="406" customWidth="1"/>
    <col min="7183" max="7183" width="13.42578125" style="406" customWidth="1"/>
    <col min="7184" max="7184" width="10.85546875" style="406" customWidth="1"/>
    <col min="7185" max="7189" width="9.7109375" style="406" customWidth="1"/>
    <col min="7190" max="7191" width="12.7109375" style="406" customWidth="1"/>
    <col min="7192" max="7192" width="15.42578125" style="406" customWidth="1"/>
    <col min="7193" max="7200" width="15.140625" style="406" customWidth="1"/>
    <col min="7201" max="7424" width="12.5703125" style="406"/>
    <col min="7425" max="7425" width="32" style="406" customWidth="1"/>
    <col min="7426" max="7436" width="9.7109375" style="406" customWidth="1"/>
    <col min="7437" max="7437" width="10" style="406" customWidth="1"/>
    <col min="7438" max="7438" width="11.5703125" style="406" customWidth="1"/>
    <col min="7439" max="7439" width="13.42578125" style="406" customWidth="1"/>
    <col min="7440" max="7440" width="10.85546875" style="406" customWidth="1"/>
    <col min="7441" max="7445" width="9.7109375" style="406" customWidth="1"/>
    <col min="7446" max="7447" width="12.7109375" style="406" customWidth="1"/>
    <col min="7448" max="7448" width="15.42578125" style="406" customWidth="1"/>
    <col min="7449" max="7456" width="15.140625" style="406" customWidth="1"/>
    <col min="7457" max="7680" width="12.5703125" style="406"/>
    <col min="7681" max="7681" width="32" style="406" customWidth="1"/>
    <col min="7682" max="7692" width="9.7109375" style="406" customWidth="1"/>
    <col min="7693" max="7693" width="10" style="406" customWidth="1"/>
    <col min="7694" max="7694" width="11.5703125" style="406" customWidth="1"/>
    <col min="7695" max="7695" width="13.42578125" style="406" customWidth="1"/>
    <col min="7696" max="7696" width="10.85546875" style="406" customWidth="1"/>
    <col min="7697" max="7701" width="9.7109375" style="406" customWidth="1"/>
    <col min="7702" max="7703" width="12.7109375" style="406" customWidth="1"/>
    <col min="7704" max="7704" width="15.42578125" style="406" customWidth="1"/>
    <col min="7705" max="7712" width="15.140625" style="406" customWidth="1"/>
    <col min="7713" max="7936" width="12.5703125" style="406"/>
    <col min="7937" max="7937" width="32" style="406" customWidth="1"/>
    <col min="7938" max="7948" width="9.7109375" style="406" customWidth="1"/>
    <col min="7949" max="7949" width="10" style="406" customWidth="1"/>
    <col min="7950" max="7950" width="11.5703125" style="406" customWidth="1"/>
    <col min="7951" max="7951" width="13.42578125" style="406" customWidth="1"/>
    <col min="7952" max="7952" width="10.85546875" style="406" customWidth="1"/>
    <col min="7953" max="7957" width="9.7109375" style="406" customWidth="1"/>
    <col min="7958" max="7959" width="12.7109375" style="406" customWidth="1"/>
    <col min="7960" max="7960" width="15.42578125" style="406" customWidth="1"/>
    <col min="7961" max="7968" width="15.140625" style="406" customWidth="1"/>
    <col min="7969" max="8192" width="12.5703125" style="406"/>
    <col min="8193" max="8193" width="32" style="406" customWidth="1"/>
    <col min="8194" max="8204" width="9.7109375" style="406" customWidth="1"/>
    <col min="8205" max="8205" width="10" style="406" customWidth="1"/>
    <col min="8206" max="8206" width="11.5703125" style="406" customWidth="1"/>
    <col min="8207" max="8207" width="13.42578125" style="406" customWidth="1"/>
    <col min="8208" max="8208" width="10.85546875" style="406" customWidth="1"/>
    <col min="8209" max="8213" width="9.7109375" style="406" customWidth="1"/>
    <col min="8214" max="8215" width="12.7109375" style="406" customWidth="1"/>
    <col min="8216" max="8216" width="15.42578125" style="406" customWidth="1"/>
    <col min="8217" max="8224" width="15.140625" style="406" customWidth="1"/>
    <col min="8225" max="8448" width="12.5703125" style="406"/>
    <col min="8449" max="8449" width="32" style="406" customWidth="1"/>
    <col min="8450" max="8460" width="9.7109375" style="406" customWidth="1"/>
    <col min="8461" max="8461" width="10" style="406" customWidth="1"/>
    <col min="8462" max="8462" width="11.5703125" style="406" customWidth="1"/>
    <col min="8463" max="8463" width="13.42578125" style="406" customWidth="1"/>
    <col min="8464" max="8464" width="10.85546875" style="406" customWidth="1"/>
    <col min="8465" max="8469" width="9.7109375" style="406" customWidth="1"/>
    <col min="8470" max="8471" width="12.7109375" style="406" customWidth="1"/>
    <col min="8472" max="8472" width="15.42578125" style="406" customWidth="1"/>
    <col min="8473" max="8480" width="15.140625" style="406" customWidth="1"/>
    <col min="8481" max="8704" width="12.5703125" style="406"/>
    <col min="8705" max="8705" width="32" style="406" customWidth="1"/>
    <col min="8706" max="8716" width="9.7109375" style="406" customWidth="1"/>
    <col min="8717" max="8717" width="10" style="406" customWidth="1"/>
    <col min="8718" max="8718" width="11.5703125" style="406" customWidth="1"/>
    <col min="8719" max="8719" width="13.42578125" style="406" customWidth="1"/>
    <col min="8720" max="8720" width="10.85546875" style="406" customWidth="1"/>
    <col min="8721" max="8725" width="9.7109375" style="406" customWidth="1"/>
    <col min="8726" max="8727" width="12.7109375" style="406" customWidth="1"/>
    <col min="8728" max="8728" width="15.42578125" style="406" customWidth="1"/>
    <col min="8729" max="8736" width="15.140625" style="406" customWidth="1"/>
    <col min="8737" max="8960" width="12.5703125" style="406"/>
    <col min="8961" max="8961" width="32" style="406" customWidth="1"/>
    <col min="8962" max="8972" width="9.7109375" style="406" customWidth="1"/>
    <col min="8973" max="8973" width="10" style="406" customWidth="1"/>
    <col min="8974" max="8974" width="11.5703125" style="406" customWidth="1"/>
    <col min="8975" max="8975" width="13.42578125" style="406" customWidth="1"/>
    <col min="8976" max="8976" width="10.85546875" style="406" customWidth="1"/>
    <col min="8977" max="8981" width="9.7109375" style="406" customWidth="1"/>
    <col min="8982" max="8983" width="12.7109375" style="406" customWidth="1"/>
    <col min="8984" max="8984" width="15.42578125" style="406" customWidth="1"/>
    <col min="8985" max="8992" width="15.140625" style="406" customWidth="1"/>
    <col min="8993" max="9216" width="12.5703125" style="406"/>
    <col min="9217" max="9217" width="32" style="406" customWidth="1"/>
    <col min="9218" max="9228" width="9.7109375" style="406" customWidth="1"/>
    <col min="9229" max="9229" width="10" style="406" customWidth="1"/>
    <col min="9230" max="9230" width="11.5703125" style="406" customWidth="1"/>
    <col min="9231" max="9231" width="13.42578125" style="406" customWidth="1"/>
    <col min="9232" max="9232" width="10.85546875" style="406" customWidth="1"/>
    <col min="9233" max="9237" width="9.7109375" style="406" customWidth="1"/>
    <col min="9238" max="9239" width="12.7109375" style="406" customWidth="1"/>
    <col min="9240" max="9240" width="15.42578125" style="406" customWidth="1"/>
    <col min="9241" max="9248" width="15.140625" style="406" customWidth="1"/>
    <col min="9249" max="9472" width="12.5703125" style="406"/>
    <col min="9473" max="9473" width="32" style="406" customWidth="1"/>
    <col min="9474" max="9484" width="9.7109375" style="406" customWidth="1"/>
    <col min="9485" max="9485" width="10" style="406" customWidth="1"/>
    <col min="9486" max="9486" width="11.5703125" style="406" customWidth="1"/>
    <col min="9487" max="9487" width="13.42578125" style="406" customWidth="1"/>
    <col min="9488" max="9488" width="10.85546875" style="406" customWidth="1"/>
    <col min="9489" max="9493" width="9.7109375" style="406" customWidth="1"/>
    <col min="9494" max="9495" width="12.7109375" style="406" customWidth="1"/>
    <col min="9496" max="9496" width="15.42578125" style="406" customWidth="1"/>
    <col min="9497" max="9504" width="15.140625" style="406" customWidth="1"/>
    <col min="9505" max="9728" width="12.5703125" style="406"/>
    <col min="9729" max="9729" width="32" style="406" customWidth="1"/>
    <col min="9730" max="9740" width="9.7109375" style="406" customWidth="1"/>
    <col min="9741" max="9741" width="10" style="406" customWidth="1"/>
    <col min="9742" max="9742" width="11.5703125" style="406" customWidth="1"/>
    <col min="9743" max="9743" width="13.42578125" style="406" customWidth="1"/>
    <col min="9744" max="9744" width="10.85546875" style="406" customWidth="1"/>
    <col min="9745" max="9749" width="9.7109375" style="406" customWidth="1"/>
    <col min="9750" max="9751" width="12.7109375" style="406" customWidth="1"/>
    <col min="9752" max="9752" width="15.42578125" style="406" customWidth="1"/>
    <col min="9753" max="9760" width="15.140625" style="406" customWidth="1"/>
    <col min="9761" max="9984" width="12.5703125" style="406"/>
    <col min="9985" max="9985" width="32" style="406" customWidth="1"/>
    <col min="9986" max="9996" width="9.7109375" style="406" customWidth="1"/>
    <col min="9997" max="9997" width="10" style="406" customWidth="1"/>
    <col min="9998" max="9998" width="11.5703125" style="406" customWidth="1"/>
    <col min="9999" max="9999" width="13.42578125" style="406" customWidth="1"/>
    <col min="10000" max="10000" width="10.85546875" style="406" customWidth="1"/>
    <col min="10001" max="10005" width="9.7109375" style="406" customWidth="1"/>
    <col min="10006" max="10007" width="12.7109375" style="406" customWidth="1"/>
    <col min="10008" max="10008" width="15.42578125" style="406" customWidth="1"/>
    <col min="10009" max="10016" width="15.140625" style="406" customWidth="1"/>
    <col min="10017" max="10240" width="12.5703125" style="406"/>
    <col min="10241" max="10241" width="32" style="406" customWidth="1"/>
    <col min="10242" max="10252" width="9.7109375" style="406" customWidth="1"/>
    <col min="10253" max="10253" width="10" style="406" customWidth="1"/>
    <col min="10254" max="10254" width="11.5703125" style="406" customWidth="1"/>
    <col min="10255" max="10255" width="13.42578125" style="406" customWidth="1"/>
    <col min="10256" max="10256" width="10.85546875" style="406" customWidth="1"/>
    <col min="10257" max="10261" width="9.7109375" style="406" customWidth="1"/>
    <col min="10262" max="10263" width="12.7109375" style="406" customWidth="1"/>
    <col min="10264" max="10264" width="15.42578125" style="406" customWidth="1"/>
    <col min="10265" max="10272" width="15.140625" style="406" customWidth="1"/>
    <col min="10273" max="10496" width="12.5703125" style="406"/>
    <col min="10497" max="10497" width="32" style="406" customWidth="1"/>
    <col min="10498" max="10508" width="9.7109375" style="406" customWidth="1"/>
    <col min="10509" max="10509" width="10" style="406" customWidth="1"/>
    <col min="10510" max="10510" width="11.5703125" style="406" customWidth="1"/>
    <col min="10511" max="10511" width="13.42578125" style="406" customWidth="1"/>
    <col min="10512" max="10512" width="10.85546875" style="406" customWidth="1"/>
    <col min="10513" max="10517" width="9.7109375" style="406" customWidth="1"/>
    <col min="10518" max="10519" width="12.7109375" style="406" customWidth="1"/>
    <col min="10520" max="10520" width="15.42578125" style="406" customWidth="1"/>
    <col min="10521" max="10528" width="15.140625" style="406" customWidth="1"/>
    <col min="10529" max="10752" width="12.5703125" style="406"/>
    <col min="10753" max="10753" width="32" style="406" customWidth="1"/>
    <col min="10754" max="10764" width="9.7109375" style="406" customWidth="1"/>
    <col min="10765" max="10765" width="10" style="406" customWidth="1"/>
    <col min="10766" max="10766" width="11.5703125" style="406" customWidth="1"/>
    <col min="10767" max="10767" width="13.42578125" style="406" customWidth="1"/>
    <col min="10768" max="10768" width="10.85546875" style="406" customWidth="1"/>
    <col min="10769" max="10773" width="9.7109375" style="406" customWidth="1"/>
    <col min="10774" max="10775" width="12.7109375" style="406" customWidth="1"/>
    <col min="10776" max="10776" width="15.42578125" style="406" customWidth="1"/>
    <col min="10777" max="10784" width="15.140625" style="406" customWidth="1"/>
    <col min="10785" max="11008" width="12.5703125" style="406"/>
    <col min="11009" max="11009" width="32" style="406" customWidth="1"/>
    <col min="11010" max="11020" width="9.7109375" style="406" customWidth="1"/>
    <col min="11021" max="11021" width="10" style="406" customWidth="1"/>
    <col min="11022" max="11022" width="11.5703125" style="406" customWidth="1"/>
    <col min="11023" max="11023" width="13.42578125" style="406" customWidth="1"/>
    <col min="11024" max="11024" width="10.85546875" style="406" customWidth="1"/>
    <col min="11025" max="11029" width="9.7109375" style="406" customWidth="1"/>
    <col min="11030" max="11031" width="12.7109375" style="406" customWidth="1"/>
    <col min="11032" max="11032" width="15.42578125" style="406" customWidth="1"/>
    <col min="11033" max="11040" width="15.140625" style="406" customWidth="1"/>
    <col min="11041" max="11264" width="12.5703125" style="406"/>
    <col min="11265" max="11265" width="32" style="406" customWidth="1"/>
    <col min="11266" max="11276" width="9.7109375" style="406" customWidth="1"/>
    <col min="11277" max="11277" width="10" style="406" customWidth="1"/>
    <col min="11278" max="11278" width="11.5703125" style="406" customWidth="1"/>
    <col min="11279" max="11279" width="13.42578125" style="406" customWidth="1"/>
    <col min="11280" max="11280" width="10.85546875" style="406" customWidth="1"/>
    <col min="11281" max="11285" width="9.7109375" style="406" customWidth="1"/>
    <col min="11286" max="11287" width="12.7109375" style="406" customWidth="1"/>
    <col min="11288" max="11288" width="15.42578125" style="406" customWidth="1"/>
    <col min="11289" max="11296" width="15.140625" style="406" customWidth="1"/>
    <col min="11297" max="11520" width="12.5703125" style="406"/>
    <col min="11521" max="11521" width="32" style="406" customWidth="1"/>
    <col min="11522" max="11532" width="9.7109375" style="406" customWidth="1"/>
    <col min="11533" max="11533" width="10" style="406" customWidth="1"/>
    <col min="11534" max="11534" width="11.5703125" style="406" customWidth="1"/>
    <col min="11535" max="11535" width="13.42578125" style="406" customWidth="1"/>
    <col min="11536" max="11536" width="10.85546875" style="406" customWidth="1"/>
    <col min="11537" max="11541" width="9.7109375" style="406" customWidth="1"/>
    <col min="11542" max="11543" width="12.7109375" style="406" customWidth="1"/>
    <col min="11544" max="11544" width="15.42578125" style="406" customWidth="1"/>
    <col min="11545" max="11552" width="15.140625" style="406" customWidth="1"/>
    <col min="11553" max="11776" width="12.5703125" style="406"/>
    <col min="11777" max="11777" width="32" style="406" customWidth="1"/>
    <col min="11778" max="11788" width="9.7109375" style="406" customWidth="1"/>
    <col min="11789" max="11789" width="10" style="406" customWidth="1"/>
    <col min="11790" max="11790" width="11.5703125" style="406" customWidth="1"/>
    <col min="11791" max="11791" width="13.42578125" style="406" customWidth="1"/>
    <col min="11792" max="11792" width="10.85546875" style="406" customWidth="1"/>
    <col min="11793" max="11797" width="9.7109375" style="406" customWidth="1"/>
    <col min="11798" max="11799" width="12.7109375" style="406" customWidth="1"/>
    <col min="11800" max="11800" width="15.42578125" style="406" customWidth="1"/>
    <col min="11801" max="11808" width="15.140625" style="406" customWidth="1"/>
    <col min="11809" max="12032" width="12.5703125" style="406"/>
    <col min="12033" max="12033" width="32" style="406" customWidth="1"/>
    <col min="12034" max="12044" width="9.7109375" style="406" customWidth="1"/>
    <col min="12045" max="12045" width="10" style="406" customWidth="1"/>
    <col min="12046" max="12046" width="11.5703125" style="406" customWidth="1"/>
    <col min="12047" max="12047" width="13.42578125" style="406" customWidth="1"/>
    <col min="12048" max="12048" width="10.85546875" style="406" customWidth="1"/>
    <col min="12049" max="12053" width="9.7109375" style="406" customWidth="1"/>
    <col min="12054" max="12055" width="12.7109375" style="406" customWidth="1"/>
    <col min="12056" max="12056" width="15.42578125" style="406" customWidth="1"/>
    <col min="12057" max="12064" width="15.140625" style="406" customWidth="1"/>
    <col min="12065" max="12288" width="12.5703125" style="406"/>
    <col min="12289" max="12289" width="32" style="406" customWidth="1"/>
    <col min="12290" max="12300" width="9.7109375" style="406" customWidth="1"/>
    <col min="12301" max="12301" width="10" style="406" customWidth="1"/>
    <col min="12302" max="12302" width="11.5703125" style="406" customWidth="1"/>
    <col min="12303" max="12303" width="13.42578125" style="406" customWidth="1"/>
    <col min="12304" max="12304" width="10.85546875" style="406" customWidth="1"/>
    <col min="12305" max="12309" width="9.7109375" style="406" customWidth="1"/>
    <col min="12310" max="12311" width="12.7109375" style="406" customWidth="1"/>
    <col min="12312" max="12312" width="15.42578125" style="406" customWidth="1"/>
    <col min="12313" max="12320" width="15.140625" style="406" customWidth="1"/>
    <col min="12321" max="12544" width="12.5703125" style="406"/>
    <col min="12545" max="12545" width="32" style="406" customWidth="1"/>
    <col min="12546" max="12556" width="9.7109375" style="406" customWidth="1"/>
    <col min="12557" max="12557" width="10" style="406" customWidth="1"/>
    <col min="12558" max="12558" width="11.5703125" style="406" customWidth="1"/>
    <col min="12559" max="12559" width="13.42578125" style="406" customWidth="1"/>
    <col min="12560" max="12560" width="10.85546875" style="406" customWidth="1"/>
    <col min="12561" max="12565" width="9.7109375" style="406" customWidth="1"/>
    <col min="12566" max="12567" width="12.7109375" style="406" customWidth="1"/>
    <col min="12568" max="12568" width="15.42578125" style="406" customWidth="1"/>
    <col min="12569" max="12576" width="15.140625" style="406" customWidth="1"/>
    <col min="12577" max="12800" width="12.5703125" style="406"/>
    <col min="12801" max="12801" width="32" style="406" customWidth="1"/>
    <col min="12802" max="12812" width="9.7109375" style="406" customWidth="1"/>
    <col min="12813" max="12813" width="10" style="406" customWidth="1"/>
    <col min="12814" max="12814" width="11.5703125" style="406" customWidth="1"/>
    <col min="12815" max="12815" width="13.42578125" style="406" customWidth="1"/>
    <col min="12816" max="12816" width="10.85546875" style="406" customWidth="1"/>
    <col min="12817" max="12821" width="9.7109375" style="406" customWidth="1"/>
    <col min="12822" max="12823" width="12.7109375" style="406" customWidth="1"/>
    <col min="12824" max="12824" width="15.42578125" style="406" customWidth="1"/>
    <col min="12825" max="12832" width="15.140625" style="406" customWidth="1"/>
    <col min="12833" max="13056" width="12.5703125" style="406"/>
    <col min="13057" max="13057" width="32" style="406" customWidth="1"/>
    <col min="13058" max="13068" width="9.7109375" style="406" customWidth="1"/>
    <col min="13069" max="13069" width="10" style="406" customWidth="1"/>
    <col min="13070" max="13070" width="11.5703125" style="406" customWidth="1"/>
    <col min="13071" max="13071" width="13.42578125" style="406" customWidth="1"/>
    <col min="13072" max="13072" width="10.85546875" style="406" customWidth="1"/>
    <col min="13073" max="13077" width="9.7109375" style="406" customWidth="1"/>
    <col min="13078" max="13079" width="12.7109375" style="406" customWidth="1"/>
    <col min="13080" max="13080" width="15.42578125" style="406" customWidth="1"/>
    <col min="13081" max="13088" width="15.140625" style="406" customWidth="1"/>
    <col min="13089" max="13312" width="12.5703125" style="406"/>
    <col min="13313" max="13313" width="32" style="406" customWidth="1"/>
    <col min="13314" max="13324" width="9.7109375" style="406" customWidth="1"/>
    <col min="13325" max="13325" width="10" style="406" customWidth="1"/>
    <col min="13326" max="13326" width="11.5703125" style="406" customWidth="1"/>
    <col min="13327" max="13327" width="13.42578125" style="406" customWidth="1"/>
    <col min="13328" max="13328" width="10.85546875" style="406" customWidth="1"/>
    <col min="13329" max="13333" width="9.7109375" style="406" customWidth="1"/>
    <col min="13334" max="13335" width="12.7109375" style="406" customWidth="1"/>
    <col min="13336" max="13336" width="15.42578125" style="406" customWidth="1"/>
    <col min="13337" max="13344" width="15.140625" style="406" customWidth="1"/>
    <col min="13345" max="13568" width="12.5703125" style="406"/>
    <col min="13569" max="13569" width="32" style="406" customWidth="1"/>
    <col min="13570" max="13580" width="9.7109375" style="406" customWidth="1"/>
    <col min="13581" max="13581" width="10" style="406" customWidth="1"/>
    <col min="13582" max="13582" width="11.5703125" style="406" customWidth="1"/>
    <col min="13583" max="13583" width="13.42578125" style="406" customWidth="1"/>
    <col min="13584" max="13584" width="10.85546875" style="406" customWidth="1"/>
    <col min="13585" max="13589" width="9.7109375" style="406" customWidth="1"/>
    <col min="13590" max="13591" width="12.7109375" style="406" customWidth="1"/>
    <col min="13592" max="13592" width="15.42578125" style="406" customWidth="1"/>
    <col min="13593" max="13600" width="15.140625" style="406" customWidth="1"/>
    <col min="13601" max="13824" width="12.5703125" style="406"/>
    <col min="13825" max="13825" width="32" style="406" customWidth="1"/>
    <col min="13826" max="13836" width="9.7109375" style="406" customWidth="1"/>
    <col min="13837" max="13837" width="10" style="406" customWidth="1"/>
    <col min="13838" max="13838" width="11.5703125" style="406" customWidth="1"/>
    <col min="13839" max="13839" width="13.42578125" style="406" customWidth="1"/>
    <col min="13840" max="13840" width="10.85546875" style="406" customWidth="1"/>
    <col min="13841" max="13845" width="9.7109375" style="406" customWidth="1"/>
    <col min="13846" max="13847" width="12.7109375" style="406" customWidth="1"/>
    <col min="13848" max="13848" width="15.42578125" style="406" customWidth="1"/>
    <col min="13849" max="13856" width="15.140625" style="406" customWidth="1"/>
    <col min="13857" max="14080" width="12.5703125" style="406"/>
    <col min="14081" max="14081" width="32" style="406" customWidth="1"/>
    <col min="14082" max="14092" width="9.7109375" style="406" customWidth="1"/>
    <col min="14093" max="14093" width="10" style="406" customWidth="1"/>
    <col min="14094" max="14094" width="11.5703125" style="406" customWidth="1"/>
    <col min="14095" max="14095" width="13.42578125" style="406" customWidth="1"/>
    <col min="14096" max="14096" width="10.85546875" style="406" customWidth="1"/>
    <col min="14097" max="14101" width="9.7109375" style="406" customWidth="1"/>
    <col min="14102" max="14103" width="12.7109375" style="406" customWidth="1"/>
    <col min="14104" max="14104" width="15.42578125" style="406" customWidth="1"/>
    <col min="14105" max="14112" width="15.140625" style="406" customWidth="1"/>
    <col min="14113" max="14336" width="12.5703125" style="406"/>
    <col min="14337" max="14337" width="32" style="406" customWidth="1"/>
    <col min="14338" max="14348" width="9.7109375" style="406" customWidth="1"/>
    <col min="14349" max="14349" width="10" style="406" customWidth="1"/>
    <col min="14350" max="14350" width="11.5703125" style="406" customWidth="1"/>
    <col min="14351" max="14351" width="13.42578125" style="406" customWidth="1"/>
    <col min="14352" max="14352" width="10.85546875" style="406" customWidth="1"/>
    <col min="14353" max="14357" width="9.7109375" style="406" customWidth="1"/>
    <col min="14358" max="14359" width="12.7109375" style="406" customWidth="1"/>
    <col min="14360" max="14360" width="15.42578125" style="406" customWidth="1"/>
    <col min="14361" max="14368" width="15.140625" style="406" customWidth="1"/>
    <col min="14369" max="14592" width="12.5703125" style="406"/>
    <col min="14593" max="14593" width="32" style="406" customWidth="1"/>
    <col min="14594" max="14604" width="9.7109375" style="406" customWidth="1"/>
    <col min="14605" max="14605" width="10" style="406" customWidth="1"/>
    <col min="14606" max="14606" width="11.5703125" style="406" customWidth="1"/>
    <col min="14607" max="14607" width="13.42578125" style="406" customWidth="1"/>
    <col min="14608" max="14608" width="10.85546875" style="406" customWidth="1"/>
    <col min="14609" max="14613" width="9.7109375" style="406" customWidth="1"/>
    <col min="14614" max="14615" width="12.7109375" style="406" customWidth="1"/>
    <col min="14616" max="14616" width="15.42578125" style="406" customWidth="1"/>
    <col min="14617" max="14624" width="15.140625" style="406" customWidth="1"/>
    <col min="14625" max="14848" width="12.5703125" style="406"/>
    <col min="14849" max="14849" width="32" style="406" customWidth="1"/>
    <col min="14850" max="14860" width="9.7109375" style="406" customWidth="1"/>
    <col min="14861" max="14861" width="10" style="406" customWidth="1"/>
    <col min="14862" max="14862" width="11.5703125" style="406" customWidth="1"/>
    <col min="14863" max="14863" width="13.42578125" style="406" customWidth="1"/>
    <col min="14864" max="14864" width="10.85546875" style="406" customWidth="1"/>
    <col min="14865" max="14869" width="9.7109375" style="406" customWidth="1"/>
    <col min="14870" max="14871" width="12.7109375" style="406" customWidth="1"/>
    <col min="14872" max="14872" width="15.42578125" style="406" customWidth="1"/>
    <col min="14873" max="14880" width="15.140625" style="406" customWidth="1"/>
    <col min="14881" max="15104" width="12.5703125" style="406"/>
    <col min="15105" max="15105" width="32" style="406" customWidth="1"/>
    <col min="15106" max="15116" width="9.7109375" style="406" customWidth="1"/>
    <col min="15117" max="15117" width="10" style="406" customWidth="1"/>
    <col min="15118" max="15118" width="11.5703125" style="406" customWidth="1"/>
    <col min="15119" max="15119" width="13.42578125" style="406" customWidth="1"/>
    <col min="15120" max="15120" width="10.85546875" style="406" customWidth="1"/>
    <col min="15121" max="15125" width="9.7109375" style="406" customWidth="1"/>
    <col min="15126" max="15127" width="12.7109375" style="406" customWidth="1"/>
    <col min="15128" max="15128" width="15.42578125" style="406" customWidth="1"/>
    <col min="15129" max="15136" width="15.140625" style="406" customWidth="1"/>
    <col min="15137" max="15360" width="12.5703125" style="406"/>
    <col min="15361" max="15361" width="32" style="406" customWidth="1"/>
    <col min="15362" max="15372" width="9.7109375" style="406" customWidth="1"/>
    <col min="15373" max="15373" width="10" style="406" customWidth="1"/>
    <col min="15374" max="15374" width="11.5703125" style="406" customWidth="1"/>
    <col min="15375" max="15375" width="13.42578125" style="406" customWidth="1"/>
    <col min="15376" max="15376" width="10.85546875" style="406" customWidth="1"/>
    <col min="15377" max="15381" width="9.7109375" style="406" customWidth="1"/>
    <col min="15382" max="15383" width="12.7109375" style="406" customWidth="1"/>
    <col min="15384" max="15384" width="15.42578125" style="406" customWidth="1"/>
    <col min="15385" max="15392" width="15.140625" style="406" customWidth="1"/>
    <col min="15393" max="15616" width="12.5703125" style="406"/>
    <col min="15617" max="15617" width="32" style="406" customWidth="1"/>
    <col min="15618" max="15628" width="9.7109375" style="406" customWidth="1"/>
    <col min="15629" max="15629" width="10" style="406" customWidth="1"/>
    <col min="15630" max="15630" width="11.5703125" style="406" customWidth="1"/>
    <col min="15631" max="15631" width="13.42578125" style="406" customWidth="1"/>
    <col min="15632" max="15632" width="10.85546875" style="406" customWidth="1"/>
    <col min="15633" max="15637" width="9.7109375" style="406" customWidth="1"/>
    <col min="15638" max="15639" width="12.7109375" style="406" customWidth="1"/>
    <col min="15640" max="15640" width="15.42578125" style="406" customWidth="1"/>
    <col min="15641" max="15648" width="15.140625" style="406" customWidth="1"/>
    <col min="15649" max="15872" width="12.5703125" style="406"/>
    <col min="15873" max="15873" width="32" style="406" customWidth="1"/>
    <col min="15874" max="15884" width="9.7109375" style="406" customWidth="1"/>
    <col min="15885" max="15885" width="10" style="406" customWidth="1"/>
    <col min="15886" max="15886" width="11.5703125" style="406" customWidth="1"/>
    <col min="15887" max="15887" width="13.42578125" style="406" customWidth="1"/>
    <col min="15888" max="15888" width="10.85546875" style="406" customWidth="1"/>
    <col min="15889" max="15893" width="9.7109375" style="406" customWidth="1"/>
    <col min="15894" max="15895" width="12.7109375" style="406" customWidth="1"/>
    <col min="15896" max="15896" width="15.42578125" style="406" customWidth="1"/>
    <col min="15897" max="15904" width="15.140625" style="406" customWidth="1"/>
    <col min="15905" max="16128" width="12.5703125" style="406"/>
    <col min="16129" max="16129" width="32" style="406" customWidth="1"/>
    <col min="16130" max="16140" width="9.7109375" style="406" customWidth="1"/>
    <col min="16141" max="16141" width="10" style="406" customWidth="1"/>
    <col min="16142" max="16142" width="11.5703125" style="406" customWidth="1"/>
    <col min="16143" max="16143" width="13.42578125" style="406" customWidth="1"/>
    <col min="16144" max="16144" width="10.85546875" style="406" customWidth="1"/>
    <col min="16145" max="16149" width="9.7109375" style="406" customWidth="1"/>
    <col min="16150" max="16151" width="12.7109375" style="406" customWidth="1"/>
    <col min="16152" max="16152" width="15.42578125" style="406" customWidth="1"/>
    <col min="16153" max="16160" width="15.140625" style="406" customWidth="1"/>
    <col min="16161" max="16384" width="12.5703125" style="406"/>
  </cols>
  <sheetData>
    <row r="1" spans="1:26" ht="18" customHeight="1">
      <c r="A1" s="1228" t="s">
        <v>1038</v>
      </c>
    </row>
    <row r="2" spans="1:26" s="7" customFormat="1" ht="24.75" customHeight="1">
      <c r="A2" s="3" t="s">
        <v>844</v>
      </c>
      <c r="B2" s="3"/>
      <c r="C2" s="3"/>
      <c r="D2" s="3"/>
      <c r="E2" s="3"/>
      <c r="F2" s="3"/>
      <c r="G2" s="3"/>
      <c r="H2" s="3"/>
      <c r="I2" s="3"/>
      <c r="J2" s="3"/>
      <c r="K2" s="3"/>
      <c r="L2" s="3"/>
      <c r="M2" s="3"/>
      <c r="N2" s="3"/>
      <c r="O2" s="3"/>
      <c r="P2" s="3"/>
      <c r="Q2" s="3"/>
      <c r="R2" s="3"/>
      <c r="S2" s="3"/>
      <c r="T2" s="3"/>
      <c r="U2" s="3"/>
      <c r="V2" s="3"/>
      <c r="W2" s="3"/>
      <c r="X2" s="3"/>
    </row>
    <row r="3" spans="1:26" ht="26.25" customHeight="1">
      <c r="A3" s="100">
        <v>45657</v>
      </c>
      <c r="B3" s="901"/>
      <c r="C3" s="902"/>
      <c r="D3" s="902"/>
      <c r="E3" s="902"/>
      <c r="F3" s="902"/>
      <c r="G3" s="902"/>
      <c r="H3" s="902"/>
      <c r="I3" s="902"/>
      <c r="J3" s="902"/>
      <c r="K3" s="902"/>
      <c r="L3" s="902"/>
      <c r="M3" s="902"/>
      <c r="N3" s="902"/>
      <c r="O3" s="902"/>
      <c r="P3" s="902"/>
      <c r="Q3" s="902"/>
      <c r="R3" s="902"/>
      <c r="S3" s="902"/>
      <c r="T3" s="902"/>
      <c r="U3" s="902"/>
      <c r="V3" s="902"/>
      <c r="W3" s="902"/>
      <c r="X3" s="902"/>
    </row>
    <row r="4" spans="1:26" ht="23.25" customHeight="1">
      <c r="A4" s="507" t="s">
        <v>70</v>
      </c>
      <c r="B4" s="507"/>
      <c r="C4" s="507"/>
      <c r="D4" s="507"/>
      <c r="E4" s="507"/>
      <c r="F4" s="507"/>
      <c r="G4" s="507"/>
      <c r="H4" s="507"/>
      <c r="I4" s="507"/>
      <c r="J4" s="507"/>
      <c r="K4" s="507"/>
      <c r="L4" s="507"/>
      <c r="M4" s="507"/>
      <c r="N4" s="507"/>
      <c r="O4" s="507"/>
      <c r="P4" s="507"/>
      <c r="Q4" s="507"/>
      <c r="R4" s="507"/>
      <c r="S4" s="507"/>
      <c r="T4" s="507"/>
      <c r="U4" s="507"/>
      <c r="V4" s="507"/>
      <c r="W4" s="507"/>
      <c r="X4" s="507"/>
    </row>
    <row r="5" spans="1:26" ht="9" customHeight="1" thickBot="1">
      <c r="A5" s="903"/>
      <c r="B5" s="903"/>
      <c r="C5" s="903"/>
      <c r="D5" s="903"/>
      <c r="E5" s="903"/>
      <c r="F5" s="903"/>
      <c r="G5" s="903"/>
      <c r="H5" s="903"/>
      <c r="I5" s="903"/>
      <c r="J5" s="903"/>
      <c r="K5" s="903"/>
      <c r="L5" s="903"/>
      <c r="M5" s="903"/>
      <c r="N5" s="903"/>
      <c r="O5" s="903"/>
      <c r="P5" s="903"/>
      <c r="Q5" s="903"/>
      <c r="R5" s="903"/>
      <c r="S5" s="903"/>
      <c r="T5" s="903"/>
      <c r="U5" s="903"/>
      <c r="V5" s="903"/>
      <c r="W5" s="903"/>
      <c r="X5" s="903"/>
    </row>
    <row r="6" spans="1:26" s="8" customFormat="1" ht="12.75" customHeight="1">
      <c r="A6" s="738"/>
      <c r="B6" s="738"/>
      <c r="C6" s="738"/>
      <c r="D6" s="738"/>
      <c r="E6" s="738"/>
      <c r="F6" s="738"/>
      <c r="G6" s="738"/>
      <c r="H6" s="738"/>
      <c r="I6" s="738"/>
      <c r="J6" s="738"/>
      <c r="K6" s="738"/>
      <c r="L6" s="738"/>
      <c r="M6" s="738"/>
      <c r="N6" s="738"/>
      <c r="O6" s="738"/>
      <c r="P6" s="738"/>
      <c r="Q6" s="738"/>
      <c r="R6" s="738"/>
      <c r="S6" s="738"/>
      <c r="T6" s="738"/>
      <c r="U6" s="738"/>
      <c r="V6" s="738"/>
      <c r="W6" s="738"/>
      <c r="X6" s="904" t="s">
        <v>845</v>
      </c>
    </row>
    <row r="7" spans="1:26" s="8" customFormat="1" ht="15">
      <c r="A7" s="741"/>
      <c r="B7" s="905" t="s">
        <v>846</v>
      </c>
      <c r="C7" s="905"/>
      <c r="D7" s="905"/>
      <c r="E7" s="905"/>
      <c r="F7" s="905"/>
      <c r="G7" s="905"/>
      <c r="H7" s="905"/>
      <c r="I7" s="905"/>
      <c r="J7" s="905"/>
      <c r="K7" s="905"/>
      <c r="L7" s="905"/>
      <c r="M7" s="905"/>
      <c r="N7" s="905"/>
      <c r="O7" s="905"/>
      <c r="P7" s="905"/>
      <c r="Q7" s="905"/>
      <c r="R7" s="905"/>
      <c r="S7" s="905"/>
      <c r="T7" s="905"/>
      <c r="U7" s="905"/>
      <c r="V7" s="905"/>
      <c r="W7" s="905"/>
      <c r="X7" s="906"/>
    </row>
    <row r="8" spans="1:26" s="8" customFormat="1" ht="25.15" customHeight="1">
      <c r="A8" s="745"/>
      <c r="B8" s="907"/>
      <c r="C8" s="907"/>
      <c r="D8" s="907"/>
      <c r="E8" s="907"/>
      <c r="F8" s="907"/>
      <c r="G8" s="907"/>
      <c r="H8" s="907"/>
      <c r="I8" s="907"/>
      <c r="J8" s="907"/>
      <c r="K8" s="907"/>
      <c r="L8" s="907"/>
      <c r="M8" s="907"/>
      <c r="N8" s="907"/>
      <c r="O8" s="907"/>
      <c r="P8" s="907"/>
      <c r="Q8" s="907"/>
      <c r="R8" s="907"/>
      <c r="S8" s="907"/>
      <c r="T8" s="907"/>
      <c r="U8" s="907"/>
      <c r="V8" s="908" t="s">
        <v>847</v>
      </c>
      <c r="W8" s="908" t="s">
        <v>848</v>
      </c>
      <c r="X8" s="906"/>
    </row>
    <row r="9" spans="1:26" s="8" customFormat="1" ht="18" customHeight="1">
      <c r="A9" s="909" t="s">
        <v>727</v>
      </c>
      <c r="B9" s="910" t="s">
        <v>849</v>
      </c>
      <c r="C9" s="910"/>
      <c r="D9" s="910"/>
      <c r="E9" s="910"/>
      <c r="F9" s="910"/>
      <c r="G9" s="910"/>
      <c r="H9" s="910"/>
      <c r="I9" s="910"/>
      <c r="J9" s="910"/>
      <c r="K9" s="910"/>
      <c r="L9" s="910"/>
      <c r="M9" s="911" t="s">
        <v>850</v>
      </c>
      <c r="N9" s="911" t="s">
        <v>851</v>
      </c>
      <c r="O9" s="911" t="s">
        <v>852</v>
      </c>
      <c r="P9" s="911" t="s">
        <v>853</v>
      </c>
      <c r="Q9" s="910" t="s">
        <v>854</v>
      </c>
      <c r="R9" s="910"/>
      <c r="S9" s="910"/>
      <c r="T9" s="910"/>
      <c r="U9" s="910"/>
      <c r="V9" s="908"/>
      <c r="W9" s="908"/>
      <c r="X9" s="906"/>
    </row>
    <row r="10" spans="1:26" s="8" customFormat="1" ht="18" customHeight="1">
      <c r="A10" s="741"/>
      <c r="B10" s="912"/>
      <c r="C10" s="912"/>
      <c r="D10" s="912"/>
      <c r="E10" s="912"/>
      <c r="F10" s="912"/>
      <c r="G10" s="912"/>
      <c r="H10" s="912"/>
      <c r="I10" s="912"/>
      <c r="J10" s="912"/>
      <c r="K10" s="912"/>
      <c r="L10" s="912"/>
      <c r="M10" s="911"/>
      <c r="N10" s="911"/>
      <c r="O10" s="911"/>
      <c r="P10" s="911"/>
      <c r="Q10" s="912"/>
      <c r="R10" s="912"/>
      <c r="S10" s="912"/>
      <c r="T10" s="912"/>
      <c r="U10" s="912"/>
      <c r="V10" s="908"/>
      <c r="W10" s="908"/>
      <c r="X10" s="906"/>
    </row>
    <row r="11" spans="1:26" s="8" customFormat="1" ht="21" customHeight="1" thickBot="1">
      <c r="A11" s="913"/>
      <c r="B11" s="914">
        <v>0</v>
      </c>
      <c r="C11" s="914">
        <v>0.2</v>
      </c>
      <c r="D11" s="914">
        <v>0.25</v>
      </c>
      <c r="E11" s="914">
        <v>0.5</v>
      </c>
      <c r="F11" s="914">
        <v>0.75</v>
      </c>
      <c r="G11" s="914">
        <v>1</v>
      </c>
      <c r="H11" s="914">
        <v>1.25</v>
      </c>
      <c r="I11" s="914">
        <v>1.5</v>
      </c>
      <c r="J11" s="914">
        <v>1.75</v>
      </c>
      <c r="K11" s="914">
        <v>2</v>
      </c>
      <c r="L11" s="914">
        <v>2.5</v>
      </c>
      <c r="M11" s="915"/>
      <c r="N11" s="915"/>
      <c r="O11" s="915"/>
      <c r="P11" s="915"/>
      <c r="Q11" s="914">
        <v>3</v>
      </c>
      <c r="R11" s="914">
        <v>4</v>
      </c>
      <c r="S11" s="914">
        <v>5</v>
      </c>
      <c r="T11" s="914">
        <v>7.5</v>
      </c>
      <c r="U11" s="914">
        <v>10</v>
      </c>
      <c r="V11" s="916"/>
      <c r="W11" s="916"/>
      <c r="X11" s="917"/>
    </row>
    <row r="12" spans="1:26" ht="9" customHeight="1">
      <c r="A12" s="761"/>
      <c r="B12" s="918"/>
      <c r="C12" s="918"/>
      <c r="D12" s="918"/>
      <c r="E12" s="918"/>
      <c r="F12" s="918"/>
      <c r="G12" s="918"/>
      <c r="H12" s="918"/>
      <c r="I12" s="918"/>
      <c r="J12" s="918"/>
      <c r="K12" s="918"/>
      <c r="L12" s="918"/>
      <c r="M12" s="918"/>
      <c r="N12" s="918"/>
      <c r="O12" s="918"/>
      <c r="P12" s="918"/>
      <c r="Q12" s="918"/>
      <c r="R12" s="918"/>
      <c r="S12" s="918"/>
      <c r="T12" s="918"/>
      <c r="U12" s="918"/>
      <c r="V12" s="918"/>
      <c r="W12" s="918"/>
      <c r="X12" s="918"/>
    </row>
    <row r="13" spans="1:26" ht="20.100000000000001" customHeight="1">
      <c r="A13" s="85" t="s">
        <v>28</v>
      </c>
      <c r="B13" s="919">
        <v>0</v>
      </c>
      <c r="C13" s="919">
        <v>6938.54</v>
      </c>
      <c r="D13" s="919">
        <v>0</v>
      </c>
      <c r="E13" s="919">
        <v>21645.93</v>
      </c>
      <c r="F13" s="919">
        <v>639.48</v>
      </c>
      <c r="G13" s="919">
        <v>1717352.41</v>
      </c>
      <c r="H13" s="919">
        <v>0</v>
      </c>
      <c r="I13" s="919">
        <v>409080.49</v>
      </c>
      <c r="J13" s="919">
        <v>0</v>
      </c>
      <c r="K13" s="919">
        <v>70321.350000000006</v>
      </c>
      <c r="L13" s="919">
        <v>540841.58000000007</v>
      </c>
      <c r="M13" s="919">
        <v>0</v>
      </c>
      <c r="N13" s="919">
        <v>0</v>
      </c>
      <c r="O13" s="919">
        <v>0</v>
      </c>
      <c r="P13" s="919">
        <v>0</v>
      </c>
      <c r="Q13" s="919">
        <v>0</v>
      </c>
      <c r="R13" s="919">
        <v>993.17000000000007</v>
      </c>
      <c r="S13" s="919">
        <v>0</v>
      </c>
      <c r="T13" s="919">
        <v>0</v>
      </c>
      <c r="U13" s="919">
        <v>0</v>
      </c>
      <c r="V13" s="920">
        <v>2767812.9499999997</v>
      </c>
      <c r="W13" s="920">
        <v>13657.33</v>
      </c>
      <c r="X13" s="920">
        <v>2754155.6199999996</v>
      </c>
      <c r="Y13" s="921"/>
      <c r="Z13" s="922"/>
    </row>
    <row r="14" spans="1:26" ht="20.100000000000001" customHeight="1">
      <c r="A14" s="85" t="s">
        <v>29</v>
      </c>
      <c r="B14" s="919">
        <v>0</v>
      </c>
      <c r="C14" s="919">
        <v>0</v>
      </c>
      <c r="D14" s="919">
        <v>0</v>
      </c>
      <c r="E14" s="919">
        <v>60185.71</v>
      </c>
      <c r="F14" s="919">
        <v>0</v>
      </c>
      <c r="G14" s="919">
        <v>4154056.62</v>
      </c>
      <c r="H14" s="919">
        <v>0</v>
      </c>
      <c r="I14" s="919">
        <v>5506.8600000000006</v>
      </c>
      <c r="J14" s="919">
        <v>0</v>
      </c>
      <c r="K14" s="919">
        <v>88489.91</v>
      </c>
      <c r="L14" s="919">
        <v>91.98</v>
      </c>
      <c r="M14" s="919">
        <v>0</v>
      </c>
      <c r="N14" s="919">
        <v>0</v>
      </c>
      <c r="O14" s="919">
        <v>0</v>
      </c>
      <c r="P14" s="919">
        <v>0</v>
      </c>
      <c r="Q14" s="919">
        <v>0</v>
      </c>
      <c r="R14" s="919">
        <v>0</v>
      </c>
      <c r="S14" s="919">
        <v>0</v>
      </c>
      <c r="T14" s="919">
        <v>0</v>
      </c>
      <c r="U14" s="919">
        <v>0</v>
      </c>
      <c r="V14" s="920">
        <v>4308331.080000001</v>
      </c>
      <c r="W14" s="920">
        <v>57034.76</v>
      </c>
      <c r="X14" s="920">
        <v>4251296.3200000012</v>
      </c>
      <c r="Y14" s="921"/>
      <c r="Z14" s="922"/>
    </row>
    <row r="15" spans="1:26" ht="20.100000000000001" customHeight="1">
      <c r="A15" s="85" t="s">
        <v>30</v>
      </c>
      <c r="B15" s="919">
        <v>0</v>
      </c>
      <c r="C15" s="919">
        <v>2558.02</v>
      </c>
      <c r="D15" s="919">
        <v>0</v>
      </c>
      <c r="E15" s="919">
        <v>0.28000000000000003</v>
      </c>
      <c r="F15" s="919">
        <v>0</v>
      </c>
      <c r="G15" s="919">
        <v>2099418.1</v>
      </c>
      <c r="H15" s="919">
        <v>0</v>
      </c>
      <c r="I15" s="919">
        <v>2488.83</v>
      </c>
      <c r="J15" s="919">
        <v>0</v>
      </c>
      <c r="K15" s="919">
        <v>57045.54</v>
      </c>
      <c r="L15" s="919">
        <v>216.42000000000002</v>
      </c>
      <c r="M15" s="919">
        <v>0</v>
      </c>
      <c r="N15" s="919">
        <v>0</v>
      </c>
      <c r="O15" s="919">
        <v>0</v>
      </c>
      <c r="P15" s="919">
        <v>0</v>
      </c>
      <c r="Q15" s="919">
        <v>0</v>
      </c>
      <c r="R15" s="919">
        <v>0</v>
      </c>
      <c r="S15" s="919">
        <v>0</v>
      </c>
      <c r="T15" s="919">
        <v>0</v>
      </c>
      <c r="U15" s="919">
        <v>0</v>
      </c>
      <c r="V15" s="920">
        <v>2161727.19</v>
      </c>
      <c r="W15" s="920">
        <v>18214.77</v>
      </c>
      <c r="X15" s="920">
        <v>2143512.42</v>
      </c>
      <c r="Y15" s="921"/>
      <c r="Z15" s="922"/>
    </row>
    <row r="16" spans="1:26" ht="20.100000000000001" customHeight="1">
      <c r="A16" s="85" t="s">
        <v>31</v>
      </c>
      <c r="B16" s="919">
        <v>0</v>
      </c>
      <c r="C16" s="919">
        <v>34136.959999999999</v>
      </c>
      <c r="D16" s="919">
        <v>0</v>
      </c>
      <c r="E16" s="919">
        <v>66381.53</v>
      </c>
      <c r="F16" s="919">
        <v>15027.880000000001</v>
      </c>
      <c r="G16" s="919">
        <v>938400.2300000001</v>
      </c>
      <c r="H16" s="919">
        <v>0</v>
      </c>
      <c r="I16" s="919">
        <v>27263.17</v>
      </c>
      <c r="J16" s="919">
        <v>0</v>
      </c>
      <c r="K16" s="919">
        <v>42817.93</v>
      </c>
      <c r="L16" s="919">
        <v>887.02</v>
      </c>
      <c r="M16" s="919">
        <v>0</v>
      </c>
      <c r="N16" s="919">
        <v>0</v>
      </c>
      <c r="O16" s="919">
        <v>0</v>
      </c>
      <c r="P16" s="919">
        <v>0</v>
      </c>
      <c r="Q16" s="919">
        <v>0</v>
      </c>
      <c r="R16" s="919">
        <v>0</v>
      </c>
      <c r="S16" s="919">
        <v>0</v>
      </c>
      <c r="T16" s="919">
        <v>0</v>
      </c>
      <c r="U16" s="919">
        <v>0</v>
      </c>
      <c r="V16" s="920">
        <v>1124914.72</v>
      </c>
      <c r="W16" s="920">
        <v>45206.29</v>
      </c>
      <c r="X16" s="920">
        <v>1079708.43</v>
      </c>
      <c r="Y16" s="921"/>
      <c r="Z16" s="922"/>
    </row>
    <row r="17" spans="1:26" ht="20.100000000000001" customHeight="1">
      <c r="A17" s="85" t="s">
        <v>32</v>
      </c>
      <c r="B17" s="919">
        <v>0</v>
      </c>
      <c r="C17" s="919">
        <v>8676.14</v>
      </c>
      <c r="D17" s="919">
        <v>0</v>
      </c>
      <c r="E17" s="919">
        <v>2182.5300000000002</v>
      </c>
      <c r="F17" s="919">
        <v>0</v>
      </c>
      <c r="G17" s="919">
        <v>192396.09</v>
      </c>
      <c r="H17" s="919">
        <v>0</v>
      </c>
      <c r="I17" s="919">
        <v>1046.21</v>
      </c>
      <c r="J17" s="919">
        <v>0</v>
      </c>
      <c r="K17" s="919">
        <v>5890.4000000000005</v>
      </c>
      <c r="L17" s="919">
        <v>33060.65</v>
      </c>
      <c r="M17" s="919">
        <v>0</v>
      </c>
      <c r="N17" s="919">
        <v>0</v>
      </c>
      <c r="O17" s="919">
        <v>0</v>
      </c>
      <c r="P17" s="919">
        <v>0</v>
      </c>
      <c r="Q17" s="919">
        <v>0</v>
      </c>
      <c r="R17" s="919">
        <v>0</v>
      </c>
      <c r="S17" s="919">
        <v>0</v>
      </c>
      <c r="T17" s="919">
        <v>0</v>
      </c>
      <c r="U17" s="919">
        <v>0</v>
      </c>
      <c r="V17" s="920">
        <v>243252.02</v>
      </c>
      <c r="W17" s="920">
        <v>0</v>
      </c>
      <c r="X17" s="920">
        <v>243252.02</v>
      </c>
      <c r="Y17" s="921"/>
      <c r="Z17" s="922"/>
    </row>
    <row r="18" spans="1:26" ht="20.100000000000001" customHeight="1">
      <c r="A18" s="21" t="s">
        <v>33</v>
      </c>
      <c r="B18" s="919">
        <v>0</v>
      </c>
      <c r="C18" s="919">
        <v>11766.77</v>
      </c>
      <c r="D18" s="919">
        <v>0</v>
      </c>
      <c r="E18" s="919">
        <v>5155.71</v>
      </c>
      <c r="F18" s="919">
        <v>0</v>
      </c>
      <c r="G18" s="919">
        <v>1576056.9100000001</v>
      </c>
      <c r="H18" s="919">
        <v>0</v>
      </c>
      <c r="I18" s="919">
        <v>24897.09</v>
      </c>
      <c r="J18" s="919">
        <v>0</v>
      </c>
      <c r="K18" s="919">
        <v>18490.96</v>
      </c>
      <c r="L18" s="919">
        <v>0</v>
      </c>
      <c r="M18" s="919">
        <v>0</v>
      </c>
      <c r="N18" s="919">
        <v>0</v>
      </c>
      <c r="O18" s="919">
        <v>0</v>
      </c>
      <c r="P18" s="919">
        <v>0</v>
      </c>
      <c r="Q18" s="919">
        <v>0</v>
      </c>
      <c r="R18" s="919">
        <v>0</v>
      </c>
      <c r="S18" s="919">
        <v>0</v>
      </c>
      <c r="T18" s="919">
        <v>0</v>
      </c>
      <c r="U18" s="919">
        <v>0</v>
      </c>
      <c r="V18" s="920">
        <v>1636367.4400000002</v>
      </c>
      <c r="W18" s="920">
        <v>0</v>
      </c>
      <c r="X18" s="920">
        <v>1636367.4400000002</v>
      </c>
      <c r="Y18" s="921"/>
      <c r="Z18" s="922"/>
    </row>
    <row r="19" spans="1:26" ht="20.100000000000001" customHeight="1">
      <c r="A19" s="85" t="s">
        <v>34</v>
      </c>
      <c r="B19" s="919">
        <v>0</v>
      </c>
      <c r="C19" s="919">
        <v>11203.72</v>
      </c>
      <c r="D19" s="919">
        <v>0</v>
      </c>
      <c r="E19" s="919">
        <v>0</v>
      </c>
      <c r="F19" s="919">
        <v>0</v>
      </c>
      <c r="G19" s="919">
        <v>1331255.1800000002</v>
      </c>
      <c r="H19" s="919">
        <v>0</v>
      </c>
      <c r="I19" s="919">
        <v>3420.32</v>
      </c>
      <c r="J19" s="919">
        <v>0</v>
      </c>
      <c r="K19" s="919">
        <v>0</v>
      </c>
      <c r="L19" s="919">
        <v>438540.29</v>
      </c>
      <c r="M19" s="919">
        <v>0</v>
      </c>
      <c r="N19" s="919">
        <v>0</v>
      </c>
      <c r="O19" s="919">
        <v>0</v>
      </c>
      <c r="P19" s="919">
        <v>0</v>
      </c>
      <c r="Q19" s="919">
        <v>0</v>
      </c>
      <c r="R19" s="919">
        <v>11328.09</v>
      </c>
      <c r="S19" s="919">
        <v>0</v>
      </c>
      <c r="T19" s="919">
        <v>0</v>
      </c>
      <c r="U19" s="919">
        <v>0</v>
      </c>
      <c r="V19" s="920">
        <v>1795747.6000000003</v>
      </c>
      <c r="W19" s="920">
        <v>0</v>
      </c>
      <c r="X19" s="920">
        <v>1795747.6000000003</v>
      </c>
      <c r="Y19" s="921"/>
      <c r="Z19" s="922"/>
    </row>
    <row r="20" spans="1:26" ht="20.100000000000001" customHeight="1">
      <c r="A20" s="85" t="s">
        <v>35</v>
      </c>
      <c r="B20" s="919">
        <v>0</v>
      </c>
      <c r="C20" s="919">
        <v>2229.65</v>
      </c>
      <c r="D20" s="919">
        <v>0</v>
      </c>
      <c r="E20" s="919">
        <v>50.49</v>
      </c>
      <c r="F20" s="919">
        <v>0</v>
      </c>
      <c r="G20" s="919">
        <v>486483.77999999997</v>
      </c>
      <c r="H20" s="919">
        <v>0</v>
      </c>
      <c r="I20" s="919">
        <v>510.5</v>
      </c>
      <c r="J20" s="919">
        <v>0</v>
      </c>
      <c r="K20" s="919">
        <v>11336.26</v>
      </c>
      <c r="L20" s="919">
        <v>910.73</v>
      </c>
      <c r="M20" s="919">
        <v>0</v>
      </c>
      <c r="N20" s="919">
        <v>0</v>
      </c>
      <c r="O20" s="919">
        <v>0</v>
      </c>
      <c r="P20" s="919">
        <v>0</v>
      </c>
      <c r="Q20" s="919">
        <v>0</v>
      </c>
      <c r="R20" s="919">
        <v>0</v>
      </c>
      <c r="S20" s="919">
        <v>0</v>
      </c>
      <c r="T20" s="919">
        <v>0</v>
      </c>
      <c r="U20" s="919">
        <v>0</v>
      </c>
      <c r="V20" s="920">
        <v>501521.41</v>
      </c>
      <c r="W20" s="920">
        <v>1730.97</v>
      </c>
      <c r="X20" s="920">
        <v>499790.44</v>
      </c>
      <c r="Y20" s="921"/>
      <c r="Z20" s="922"/>
    </row>
    <row r="21" spans="1:26" ht="20.100000000000001" customHeight="1">
      <c r="A21" s="85" t="s">
        <v>36</v>
      </c>
      <c r="B21" s="919">
        <v>0</v>
      </c>
      <c r="C21" s="919">
        <v>0</v>
      </c>
      <c r="D21" s="919">
        <v>0</v>
      </c>
      <c r="E21" s="919">
        <v>19573.04</v>
      </c>
      <c r="F21" s="919">
        <v>0</v>
      </c>
      <c r="G21" s="919">
        <v>263224.62</v>
      </c>
      <c r="H21" s="919">
        <v>0</v>
      </c>
      <c r="I21" s="919">
        <v>0</v>
      </c>
      <c r="J21" s="919">
        <v>0</v>
      </c>
      <c r="K21" s="919">
        <v>13763.220000000001</v>
      </c>
      <c r="L21" s="919">
        <v>0</v>
      </c>
      <c r="M21" s="919">
        <v>0</v>
      </c>
      <c r="N21" s="919">
        <v>0</v>
      </c>
      <c r="O21" s="919">
        <v>0</v>
      </c>
      <c r="P21" s="919">
        <v>0</v>
      </c>
      <c r="Q21" s="919">
        <v>0</v>
      </c>
      <c r="R21" s="919">
        <v>0</v>
      </c>
      <c r="S21" s="919">
        <v>0</v>
      </c>
      <c r="T21" s="919">
        <v>0</v>
      </c>
      <c r="U21" s="919">
        <v>0</v>
      </c>
      <c r="V21" s="920">
        <v>296560.88</v>
      </c>
      <c r="W21" s="920">
        <v>0</v>
      </c>
      <c r="X21" s="920">
        <v>296560.88</v>
      </c>
      <c r="Y21" s="921"/>
      <c r="Z21" s="922"/>
    </row>
    <row r="22" spans="1:26" ht="29.25" customHeight="1" thickBot="1">
      <c r="A22" s="756" t="s">
        <v>37</v>
      </c>
      <c r="B22" s="923">
        <v>0</v>
      </c>
      <c r="C22" s="924">
        <v>77509.799999999988</v>
      </c>
      <c r="D22" s="924">
        <v>0</v>
      </c>
      <c r="E22" s="924">
        <v>175175.22</v>
      </c>
      <c r="F22" s="923">
        <v>15667.36</v>
      </c>
      <c r="G22" s="924">
        <v>12758643.939999999</v>
      </c>
      <c r="H22" s="924">
        <v>0</v>
      </c>
      <c r="I22" s="924">
        <v>474213.47000000003</v>
      </c>
      <c r="J22" s="924">
        <v>0</v>
      </c>
      <c r="K22" s="923">
        <v>308155.57000000007</v>
      </c>
      <c r="L22" s="924">
        <v>1014548.6700000002</v>
      </c>
      <c r="M22" s="923">
        <v>0</v>
      </c>
      <c r="N22" s="923">
        <v>0</v>
      </c>
      <c r="O22" s="923">
        <v>0</v>
      </c>
      <c r="P22" s="923">
        <v>0</v>
      </c>
      <c r="Q22" s="924">
        <v>0</v>
      </c>
      <c r="R22" s="923">
        <v>12321.26</v>
      </c>
      <c r="S22" s="923">
        <v>0</v>
      </c>
      <c r="T22" s="923">
        <v>0</v>
      </c>
      <c r="U22" s="923">
        <v>0</v>
      </c>
      <c r="V22" s="924">
        <v>14836235.290000001</v>
      </c>
      <c r="W22" s="924">
        <v>135844.12</v>
      </c>
      <c r="X22" s="924">
        <v>14700391.17</v>
      </c>
      <c r="Y22" s="925"/>
      <c r="Z22" s="922"/>
    </row>
    <row r="23" spans="1:26" s="7" customFormat="1" ht="15" customHeight="1">
      <c r="A23" s="760" t="s">
        <v>855</v>
      </c>
      <c r="B23" s="15"/>
      <c r="C23" s="15"/>
      <c r="D23" s="15"/>
      <c r="E23" s="15"/>
      <c r="F23" s="15"/>
      <c r="G23" s="15"/>
      <c r="H23" s="15"/>
      <c r="I23" s="15"/>
      <c r="J23" s="15"/>
      <c r="K23" s="15"/>
      <c r="L23" s="15"/>
      <c r="M23" s="15"/>
      <c r="N23" s="15"/>
      <c r="O23" s="15"/>
      <c r="P23" s="15"/>
      <c r="Q23" s="15"/>
      <c r="R23" s="15"/>
      <c r="S23" s="15"/>
      <c r="T23" s="15"/>
      <c r="U23" s="15"/>
      <c r="V23" s="15"/>
      <c r="W23" s="15"/>
      <c r="X23" s="15"/>
      <c r="Y23" s="25"/>
      <c r="Z23" s="922"/>
    </row>
    <row r="24" spans="1:26" ht="15" customHeight="1">
      <c r="A24" s="21" t="s">
        <v>856</v>
      </c>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25"/>
      <c r="Z24" s="922"/>
    </row>
    <row r="25" spans="1:26" ht="15" customHeight="1">
      <c r="A25" s="21" t="s">
        <v>857</v>
      </c>
      <c r="B25" s="15"/>
      <c r="C25" s="15"/>
      <c r="D25" s="15"/>
      <c r="E25" s="15"/>
      <c r="F25" s="15"/>
      <c r="G25" s="15"/>
      <c r="H25" s="15"/>
      <c r="I25" s="15"/>
      <c r="J25" s="15"/>
      <c r="K25" s="15"/>
      <c r="L25" s="15"/>
      <c r="M25" s="15"/>
      <c r="N25" s="15"/>
      <c r="O25" s="15"/>
      <c r="P25" s="15"/>
      <c r="Q25" s="15"/>
      <c r="R25" s="15"/>
      <c r="S25" s="15"/>
      <c r="T25" s="15"/>
      <c r="U25" s="15"/>
      <c r="V25" s="15"/>
      <c r="W25" s="15"/>
      <c r="X25" s="15"/>
      <c r="Y25" s="25"/>
      <c r="Z25" s="922"/>
    </row>
    <row r="26" spans="1:26" ht="13.5">
      <c r="A26" s="21" t="s">
        <v>858</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ht="13.5">
      <c r="A27" s="15"/>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B58E6E13-96CF-4284-A94C-D9802AC73DB7}"/>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3464-72E6-45B3-9917-18E7D53E5157}">
  <dimension ref="A1:M22"/>
  <sheetViews>
    <sheetView showGridLines="0" zoomScaleNormal="75" workbookViewId="0"/>
  </sheetViews>
  <sheetFormatPr baseColWidth="10" defaultRowHeight="22.7" customHeight="1"/>
  <cols>
    <col min="1" max="1" width="37" style="7" customWidth="1"/>
    <col min="2" max="8" width="15.42578125" style="7" customWidth="1"/>
    <col min="9" max="9" width="17.42578125" style="7" bestFit="1" customWidth="1"/>
    <col min="10" max="10" width="12" style="7" bestFit="1" customWidth="1"/>
    <col min="11" max="16384" width="11.42578125" style="7"/>
  </cols>
  <sheetData>
    <row r="1" spans="1:13" s="98" customFormat="1" ht="22.7" customHeight="1">
      <c r="A1" s="1228" t="s">
        <v>1038</v>
      </c>
      <c r="B1" s="68"/>
      <c r="C1" s="68"/>
      <c r="D1" s="68"/>
      <c r="E1" s="68"/>
      <c r="F1" s="68"/>
      <c r="G1" s="68"/>
      <c r="H1" s="68"/>
    </row>
    <row r="2" spans="1:13" s="505" customFormat="1" ht="22.7" customHeight="1">
      <c r="A2" s="361" t="s">
        <v>873</v>
      </c>
      <c r="B2" s="361"/>
      <c r="C2" s="361"/>
      <c r="D2" s="361"/>
      <c r="E2" s="361"/>
      <c r="F2" s="361"/>
      <c r="G2" s="361"/>
      <c r="H2" s="361"/>
    </row>
    <row r="3" spans="1:13" s="607" customFormat="1" ht="22.7" customHeight="1">
      <c r="A3" s="100">
        <v>45657</v>
      </c>
      <c r="B3" s="100"/>
      <c r="C3" s="100"/>
      <c r="D3" s="100"/>
      <c r="E3" s="100"/>
      <c r="F3" s="100"/>
      <c r="G3" s="100"/>
      <c r="H3" s="100"/>
    </row>
    <row r="4" spans="1:13" s="105" customFormat="1" ht="22.7" customHeight="1">
      <c r="A4" s="203" t="s">
        <v>70</v>
      </c>
      <c r="B4" s="203"/>
      <c r="C4" s="203"/>
      <c r="D4" s="203"/>
      <c r="E4" s="203"/>
      <c r="F4" s="203"/>
      <c r="G4" s="203"/>
      <c r="H4" s="203"/>
    </row>
    <row r="5" spans="1:13" ht="22.7" customHeight="1" thickBot="1"/>
    <row r="6" spans="1:13" ht="22.7" customHeight="1">
      <c r="A6" s="106" t="s">
        <v>1</v>
      </c>
      <c r="B6" s="106" t="s">
        <v>874</v>
      </c>
      <c r="C6" s="106"/>
      <c r="D6" s="209" t="s">
        <v>875</v>
      </c>
      <c r="E6" s="209" t="s">
        <v>876</v>
      </c>
      <c r="F6" s="209" t="s">
        <v>877</v>
      </c>
      <c r="G6" s="209" t="s">
        <v>878</v>
      </c>
      <c r="H6" s="208" t="s">
        <v>879</v>
      </c>
      <c r="M6" s="30"/>
    </row>
    <row r="7" spans="1:13" ht="22.7" customHeight="1">
      <c r="A7" s="228"/>
      <c r="B7" s="532" t="s">
        <v>647</v>
      </c>
      <c r="C7" s="532" t="s">
        <v>648</v>
      </c>
      <c r="D7" s="212"/>
      <c r="E7" s="212"/>
      <c r="F7" s="212"/>
      <c r="G7" s="212"/>
      <c r="H7" s="211"/>
    </row>
    <row r="8" spans="1:13" ht="12.2" customHeight="1">
      <c r="A8" s="15"/>
      <c r="B8" s="15"/>
      <c r="C8" s="15"/>
      <c r="D8" s="15"/>
      <c r="E8" s="15"/>
      <c r="F8" s="15"/>
      <c r="G8" s="15"/>
      <c r="H8" s="16"/>
    </row>
    <row r="9" spans="1:13" ht="20.100000000000001" customHeight="1">
      <c r="A9" s="15" t="s">
        <v>28</v>
      </c>
      <c r="B9" s="936">
        <v>242321.13800000001</v>
      </c>
      <c r="C9" s="936">
        <v>1790637.46</v>
      </c>
      <c r="D9" s="936">
        <v>0</v>
      </c>
      <c r="E9" s="936">
        <v>194983.73</v>
      </c>
      <c r="F9" s="936">
        <v>119101.117</v>
      </c>
      <c r="G9" s="936">
        <v>1610.8340000000001</v>
      </c>
      <c r="H9" s="937">
        <v>2348654.2790000001</v>
      </c>
      <c r="I9" s="938"/>
    </row>
    <row r="10" spans="1:13" s="21" customFormat="1" ht="20.100000000000001" customHeight="1">
      <c r="A10" s="15" t="s">
        <v>29</v>
      </c>
      <c r="B10" s="936">
        <v>1226784.773</v>
      </c>
      <c r="C10" s="936">
        <v>2756205.0189999999</v>
      </c>
      <c r="D10" s="936">
        <v>0</v>
      </c>
      <c r="E10" s="936">
        <v>6279.1530000000002</v>
      </c>
      <c r="F10" s="936">
        <v>230896.30900000001</v>
      </c>
      <c r="G10" s="936">
        <v>34709.321000000004</v>
      </c>
      <c r="H10" s="937">
        <v>4254874.5750000002</v>
      </c>
      <c r="I10" s="939"/>
    </row>
    <row r="11" spans="1:13" s="21" customFormat="1" ht="20.100000000000001" customHeight="1">
      <c r="A11" s="15" t="s">
        <v>30</v>
      </c>
      <c r="B11" s="936">
        <v>338050.26199999999</v>
      </c>
      <c r="C11" s="936">
        <v>1770644.6950000001</v>
      </c>
      <c r="D11" s="936">
        <v>0</v>
      </c>
      <c r="E11" s="936">
        <v>52936.815000000002</v>
      </c>
      <c r="F11" s="936">
        <v>104106.428</v>
      </c>
      <c r="G11" s="936">
        <v>40563.019999999997</v>
      </c>
      <c r="H11" s="937">
        <v>2306301.2199999997</v>
      </c>
      <c r="I11" s="939"/>
    </row>
    <row r="12" spans="1:13" s="21" customFormat="1" ht="20.100000000000001" customHeight="1">
      <c r="A12" s="15" t="s">
        <v>31</v>
      </c>
      <c r="B12" s="936">
        <v>51169.913999999997</v>
      </c>
      <c r="C12" s="936">
        <v>1152906.0719999999</v>
      </c>
      <c r="D12" s="936">
        <v>0</v>
      </c>
      <c r="E12" s="936">
        <v>39163.332999999999</v>
      </c>
      <c r="F12" s="936">
        <v>47593.254999999997</v>
      </c>
      <c r="G12" s="936">
        <v>1260.2329999999999</v>
      </c>
      <c r="H12" s="937">
        <v>1292092.807</v>
      </c>
      <c r="I12" s="939"/>
    </row>
    <row r="13" spans="1:13" s="21" customFormat="1" ht="20.100000000000001" customHeight="1">
      <c r="A13" s="15" t="s">
        <v>32</v>
      </c>
      <c r="B13" s="936">
        <v>42621.127999999997</v>
      </c>
      <c r="C13" s="936">
        <v>138357.75</v>
      </c>
      <c r="D13" s="936">
        <v>0</v>
      </c>
      <c r="E13" s="936">
        <v>12300.268</v>
      </c>
      <c r="F13" s="936">
        <v>16848.427</v>
      </c>
      <c r="G13" s="936">
        <v>1621.105</v>
      </c>
      <c r="H13" s="937">
        <v>211748.67800000001</v>
      </c>
      <c r="I13" s="939"/>
    </row>
    <row r="14" spans="1:13" s="21" customFormat="1" ht="20.100000000000001" customHeight="1">
      <c r="A14" s="15" t="s">
        <v>33</v>
      </c>
      <c r="B14" s="936">
        <v>899465.91399999999</v>
      </c>
      <c r="C14" s="936">
        <v>526231.62399999995</v>
      </c>
      <c r="D14" s="936">
        <v>0</v>
      </c>
      <c r="E14" s="936">
        <v>17171.188999999998</v>
      </c>
      <c r="F14" s="936">
        <v>82486.077999999994</v>
      </c>
      <c r="G14" s="936">
        <v>0</v>
      </c>
      <c r="H14" s="937">
        <v>1525354.8049999999</v>
      </c>
      <c r="I14" s="939"/>
    </row>
    <row r="15" spans="1:13" s="21" customFormat="1" ht="20.100000000000001" customHeight="1">
      <c r="A15" s="15" t="s">
        <v>34</v>
      </c>
      <c r="B15" s="936">
        <v>18347.489000000001</v>
      </c>
      <c r="C15" s="936">
        <v>1435624.456</v>
      </c>
      <c r="D15" s="936">
        <v>0</v>
      </c>
      <c r="E15" s="936">
        <v>19163.525000000001</v>
      </c>
      <c r="F15" s="936">
        <v>34794.622000000003</v>
      </c>
      <c r="G15" s="936">
        <v>58693.078999999998</v>
      </c>
      <c r="H15" s="937">
        <v>1566623.1709999999</v>
      </c>
      <c r="I15" s="939"/>
    </row>
    <row r="16" spans="1:13" s="21" customFormat="1" ht="20.100000000000001" customHeight="1">
      <c r="A16" s="15" t="s">
        <v>35</v>
      </c>
      <c r="B16" s="936">
        <v>17181.916000000001</v>
      </c>
      <c r="C16" s="936">
        <v>454263.98499999999</v>
      </c>
      <c r="D16" s="936">
        <v>0</v>
      </c>
      <c r="E16" s="936">
        <v>16001.897000000001</v>
      </c>
      <c r="F16" s="936">
        <v>32145.186000000002</v>
      </c>
      <c r="G16" s="936">
        <v>17782.087</v>
      </c>
      <c r="H16" s="937">
        <v>537375.071</v>
      </c>
      <c r="I16" s="939"/>
    </row>
    <row r="17" spans="1:9" s="21" customFormat="1" ht="20.100000000000001" customHeight="1">
      <c r="A17" s="15" t="s">
        <v>36</v>
      </c>
      <c r="B17" s="936">
        <v>84688.433999999994</v>
      </c>
      <c r="C17" s="936">
        <v>219172.07199999999</v>
      </c>
      <c r="D17" s="936">
        <v>0</v>
      </c>
      <c r="E17" s="936">
        <v>3734.8380000000002</v>
      </c>
      <c r="F17" s="936">
        <v>13467.928</v>
      </c>
      <c r="G17" s="936">
        <v>0</v>
      </c>
      <c r="H17" s="937">
        <v>321063.272</v>
      </c>
      <c r="I17" s="939"/>
    </row>
    <row r="18" spans="1:9" s="21" customFormat="1" ht="22.7" customHeight="1" thickBot="1">
      <c r="A18" s="137" t="s">
        <v>37</v>
      </c>
      <c r="B18" s="940">
        <v>2920630.9680000003</v>
      </c>
      <c r="C18" s="940">
        <v>10244043.132999999</v>
      </c>
      <c r="D18" s="940">
        <v>0</v>
      </c>
      <c r="E18" s="940">
        <v>361734.74800000002</v>
      </c>
      <c r="F18" s="940">
        <v>681439.35</v>
      </c>
      <c r="G18" s="940">
        <v>156239.679</v>
      </c>
      <c r="H18" s="940">
        <v>14364087.878</v>
      </c>
      <c r="I18" s="939"/>
    </row>
    <row r="19" spans="1:9" ht="22.7" customHeight="1">
      <c r="A19" s="26" t="s">
        <v>880</v>
      </c>
      <c r="B19" s="136"/>
      <c r="C19" s="136"/>
      <c r="D19" s="136"/>
      <c r="E19" s="136"/>
      <c r="F19" s="136"/>
      <c r="G19" s="136"/>
      <c r="H19" s="136"/>
    </row>
    <row r="20" spans="1:9" ht="13.5">
      <c r="A20" s="95"/>
      <c r="B20" s="15"/>
      <c r="C20" s="15"/>
      <c r="D20" s="15"/>
      <c r="E20" s="15"/>
      <c r="F20" s="15"/>
      <c r="G20" s="15"/>
      <c r="H20" s="15"/>
    </row>
    <row r="21" spans="1:9" ht="12.75">
      <c r="B21" s="938"/>
      <c r="C21" s="938"/>
      <c r="D21" s="938"/>
      <c r="E21" s="938"/>
      <c r="F21" s="938"/>
      <c r="G21" s="938"/>
      <c r="H21" s="941"/>
    </row>
    <row r="22" spans="1:9" ht="12.75">
      <c r="A22" s="95"/>
      <c r="B22" s="942"/>
      <c r="C22" s="942"/>
      <c r="D22" s="942"/>
      <c r="E22" s="942"/>
      <c r="F22" s="942"/>
      <c r="G22" s="942"/>
      <c r="H22" s="942"/>
    </row>
  </sheetData>
  <mergeCells count="7">
    <mergeCell ref="H6:H7"/>
    <mergeCell ref="A6:A7"/>
    <mergeCell ref="B6:C6"/>
    <mergeCell ref="D6:D7"/>
    <mergeCell ref="E6:E7"/>
    <mergeCell ref="F6:F7"/>
    <mergeCell ref="G6:G7"/>
  </mergeCells>
  <hyperlinks>
    <hyperlink ref="A1" location="Índice!A1" display="Volver al Índice" xr:uid="{07A409FE-A2A9-4AE7-82CA-6EF042B1C205}"/>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DE6D-3406-4645-9985-A42649344038}">
  <dimension ref="A1:AA36"/>
  <sheetViews>
    <sheetView showGridLines="0" zoomScale="85" zoomScaleNormal="85" workbookViewId="0"/>
  </sheetViews>
  <sheetFormatPr baseColWidth="10" defaultColWidth="13.85546875" defaultRowHeight="12.75"/>
  <cols>
    <col min="1" max="1" width="25.140625" style="943" customWidth="1"/>
    <col min="2" max="16" width="8.42578125" style="943" customWidth="1"/>
    <col min="17" max="18" width="8.42578125" style="943" bestFit="1" customWidth="1"/>
    <col min="19" max="19" width="6.85546875" style="943" bestFit="1" customWidth="1"/>
    <col min="20" max="25" width="8.42578125" style="943" customWidth="1"/>
    <col min="26" max="26" width="10.85546875" style="943" customWidth="1"/>
    <col min="27" max="16384" width="13.85546875" style="943"/>
  </cols>
  <sheetData>
    <row r="1" spans="1:26" ht="18" customHeight="1">
      <c r="A1" s="1228" t="s">
        <v>1038</v>
      </c>
      <c r="B1" s="68"/>
      <c r="C1" s="68"/>
      <c r="D1" s="68"/>
      <c r="E1" s="68"/>
      <c r="F1" s="68"/>
      <c r="G1" s="68"/>
      <c r="H1" s="68"/>
      <c r="I1" s="68"/>
      <c r="J1" s="68"/>
      <c r="K1" s="68"/>
      <c r="L1" s="68"/>
      <c r="M1" s="68"/>
      <c r="N1" s="68"/>
      <c r="O1" s="68"/>
      <c r="P1" s="68"/>
      <c r="Q1" s="68"/>
      <c r="R1" s="68"/>
      <c r="S1" s="68"/>
      <c r="T1" s="68"/>
      <c r="U1" s="68"/>
      <c r="V1" s="68"/>
      <c r="W1" s="68"/>
      <c r="X1" s="68"/>
      <c r="Y1" s="68"/>
      <c r="Z1" s="68"/>
    </row>
    <row r="2" spans="1:26" s="945" customFormat="1" ht="27.75">
      <c r="A2" s="944" t="s">
        <v>881</v>
      </c>
      <c r="B2" s="944"/>
      <c r="C2" s="944"/>
      <c r="D2" s="944"/>
      <c r="E2" s="944"/>
      <c r="F2" s="944"/>
      <c r="G2" s="944"/>
      <c r="H2" s="944"/>
      <c r="I2" s="944"/>
      <c r="J2" s="944"/>
      <c r="K2" s="944"/>
      <c r="L2" s="944"/>
      <c r="M2" s="944"/>
      <c r="N2" s="944"/>
      <c r="O2" s="944"/>
      <c r="P2" s="944"/>
      <c r="Q2" s="944"/>
      <c r="R2" s="944"/>
      <c r="S2" s="944"/>
      <c r="T2" s="944"/>
      <c r="U2" s="944"/>
      <c r="V2" s="944"/>
      <c r="W2" s="944"/>
      <c r="X2" s="944"/>
      <c r="Y2" s="944"/>
      <c r="Z2" s="944"/>
    </row>
    <row r="3" spans="1:26" s="946" customFormat="1" ht="23.1" customHeight="1">
      <c r="A3" s="100">
        <v>45657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45" customFormat="1" ht="16.5">
      <c r="A4" s="947" t="s">
        <v>70</v>
      </c>
      <c r="B4" s="948"/>
      <c r="C4" s="948"/>
      <c r="D4" s="948"/>
      <c r="E4" s="948"/>
      <c r="F4" s="948"/>
      <c r="G4" s="948"/>
      <c r="H4" s="948"/>
      <c r="I4" s="948"/>
      <c r="J4" s="948"/>
      <c r="K4" s="948"/>
      <c r="L4" s="948"/>
      <c r="M4" s="948"/>
      <c r="N4" s="948"/>
      <c r="O4" s="948"/>
      <c r="P4" s="948"/>
      <c r="Q4" s="948"/>
      <c r="R4" s="948"/>
      <c r="S4" s="948"/>
      <c r="T4" s="948"/>
      <c r="U4" s="948"/>
      <c r="V4" s="948"/>
      <c r="W4" s="948"/>
      <c r="X4" s="948"/>
      <c r="Y4" s="948"/>
      <c r="Z4" s="948"/>
    </row>
    <row r="5" spans="1:26" s="946" customFormat="1" ht="8.4499999999999993" customHeight="1" thickBot="1"/>
    <row r="6" spans="1:26" s="946" customFormat="1" ht="30.2" customHeight="1">
      <c r="A6" s="949" t="s">
        <v>1</v>
      </c>
      <c r="B6" s="950" t="s">
        <v>40</v>
      </c>
      <c r="C6" s="950"/>
      <c r="D6" s="950"/>
      <c r="E6" s="950" t="s">
        <v>882</v>
      </c>
      <c r="F6" s="950"/>
      <c r="G6" s="950"/>
      <c r="H6" s="950" t="s">
        <v>883</v>
      </c>
      <c r="I6" s="950"/>
      <c r="J6" s="950"/>
      <c r="K6" s="950" t="s">
        <v>884</v>
      </c>
      <c r="L6" s="950"/>
      <c r="M6" s="950"/>
      <c r="N6" s="950" t="s">
        <v>44</v>
      </c>
      <c r="O6" s="950"/>
      <c r="P6" s="950"/>
      <c r="Q6" s="949" t="s">
        <v>45</v>
      </c>
      <c r="R6" s="949"/>
      <c r="S6" s="949"/>
      <c r="T6" s="949"/>
      <c r="U6" s="949"/>
      <c r="V6" s="949"/>
      <c r="W6" s="951" t="s">
        <v>616</v>
      </c>
      <c r="X6" s="951"/>
      <c r="Y6" s="951"/>
      <c r="Z6" s="952" t="s">
        <v>879</v>
      </c>
    </row>
    <row r="7" spans="1:26" s="946" customFormat="1" ht="15.75" customHeight="1">
      <c r="A7" s="953"/>
      <c r="B7" s="948"/>
      <c r="C7" s="948"/>
      <c r="D7" s="948"/>
      <c r="E7" s="948"/>
      <c r="F7" s="948"/>
      <c r="G7" s="948"/>
      <c r="H7" s="948"/>
      <c r="I7" s="948"/>
      <c r="J7" s="948"/>
      <c r="K7" s="948"/>
      <c r="L7" s="948"/>
      <c r="M7" s="948"/>
      <c r="N7" s="948"/>
      <c r="O7" s="948"/>
      <c r="P7" s="948"/>
      <c r="Q7" s="954" t="s">
        <v>885</v>
      </c>
      <c r="R7" s="954"/>
      <c r="S7" s="954"/>
      <c r="T7" s="954" t="s">
        <v>886</v>
      </c>
      <c r="U7" s="954"/>
      <c r="V7" s="954"/>
      <c r="W7" s="955"/>
      <c r="X7" s="955"/>
      <c r="Y7" s="955"/>
      <c r="Z7" s="956"/>
    </row>
    <row r="8" spans="1:26" s="946" customFormat="1" ht="54.95" customHeight="1">
      <c r="A8" s="957"/>
      <c r="B8" s="958" t="s">
        <v>874</v>
      </c>
      <c r="C8" s="959" t="s">
        <v>887</v>
      </c>
      <c r="D8" s="958" t="s">
        <v>888</v>
      </c>
      <c r="E8" s="958" t="s">
        <v>874</v>
      </c>
      <c r="F8" s="959" t="s">
        <v>887</v>
      </c>
      <c r="G8" s="958" t="s">
        <v>888</v>
      </c>
      <c r="H8" s="958" t="s">
        <v>874</v>
      </c>
      <c r="I8" s="959" t="s">
        <v>887</v>
      </c>
      <c r="J8" s="958" t="s">
        <v>888</v>
      </c>
      <c r="K8" s="958" t="s">
        <v>874</v>
      </c>
      <c r="L8" s="959" t="s">
        <v>887</v>
      </c>
      <c r="M8" s="958" t="s">
        <v>888</v>
      </c>
      <c r="N8" s="958" t="s">
        <v>874</v>
      </c>
      <c r="O8" s="959" t="s">
        <v>887</v>
      </c>
      <c r="P8" s="958" t="s">
        <v>888</v>
      </c>
      <c r="Q8" s="958" t="s">
        <v>874</v>
      </c>
      <c r="R8" s="959" t="s">
        <v>887</v>
      </c>
      <c r="S8" s="958" t="s">
        <v>888</v>
      </c>
      <c r="T8" s="960" t="s">
        <v>874</v>
      </c>
      <c r="U8" s="961" t="s">
        <v>887</v>
      </c>
      <c r="V8" s="960" t="s">
        <v>888</v>
      </c>
      <c r="W8" s="960" t="s">
        <v>874</v>
      </c>
      <c r="X8" s="961" t="s">
        <v>887</v>
      </c>
      <c r="Y8" s="960" t="s">
        <v>888</v>
      </c>
      <c r="Z8" s="962"/>
    </row>
    <row r="9" spans="1:26" s="963" customFormat="1" ht="6" customHeight="1">
      <c r="B9" s="964"/>
      <c r="C9" s="965"/>
      <c r="D9" s="965"/>
      <c r="E9" s="965"/>
      <c r="F9" s="965"/>
      <c r="G9" s="965"/>
      <c r="H9" s="965"/>
      <c r="I9" s="965"/>
      <c r="J9" s="965"/>
      <c r="K9" s="965"/>
      <c r="L9" s="965"/>
      <c r="M9" s="965"/>
      <c r="N9" s="965"/>
      <c r="O9" s="965"/>
      <c r="P9" s="965"/>
      <c r="Q9" s="965"/>
      <c r="R9" s="965"/>
      <c r="S9" s="965"/>
      <c r="T9" s="965"/>
      <c r="U9" s="965"/>
      <c r="V9" s="965"/>
      <c r="W9" s="965"/>
      <c r="X9" s="965"/>
      <c r="Y9" s="965"/>
      <c r="Z9" s="966"/>
    </row>
    <row r="10" spans="1:26" s="963" customFormat="1" ht="20.100000000000001" customHeight="1">
      <c r="A10" s="15" t="s">
        <v>28</v>
      </c>
      <c r="B10" s="967">
        <v>0</v>
      </c>
      <c r="C10" s="967">
        <v>0</v>
      </c>
      <c r="D10" s="967">
        <v>0</v>
      </c>
      <c r="E10" s="967">
        <v>0</v>
      </c>
      <c r="F10" s="967">
        <v>0</v>
      </c>
      <c r="G10" s="967">
        <v>0</v>
      </c>
      <c r="H10" s="967">
        <v>0</v>
      </c>
      <c r="I10" s="967">
        <v>0</v>
      </c>
      <c r="J10" s="967">
        <v>0</v>
      </c>
      <c r="K10" s="967">
        <v>1811.3679999999999</v>
      </c>
      <c r="L10" s="967">
        <v>2027.5909999999999</v>
      </c>
      <c r="M10" s="967">
        <v>2003.25</v>
      </c>
      <c r="N10" s="967">
        <v>1058.702</v>
      </c>
      <c r="O10" s="967">
        <v>1328.5630000000001</v>
      </c>
      <c r="P10" s="967">
        <v>1877.4839999999999</v>
      </c>
      <c r="Q10" s="967">
        <v>84169.501969999998</v>
      </c>
      <c r="R10" s="967">
        <v>0</v>
      </c>
      <c r="S10" s="967">
        <v>9190.7653599999994</v>
      </c>
      <c r="T10" s="967">
        <v>1913747.16132</v>
      </c>
      <c r="U10" s="967">
        <v>191627.57608</v>
      </c>
      <c r="V10" s="967">
        <v>107056.7834</v>
      </c>
      <c r="W10" s="967">
        <v>32171.865000000002</v>
      </c>
      <c r="X10" s="967">
        <v>0</v>
      </c>
      <c r="Y10" s="967">
        <v>583.66899999999998</v>
      </c>
      <c r="Z10" s="968">
        <v>2348654.2829999998</v>
      </c>
    </row>
    <row r="11" spans="1:26" s="963" customFormat="1" ht="20.100000000000001" customHeight="1">
      <c r="A11" s="15" t="s">
        <v>29</v>
      </c>
      <c r="B11" s="967">
        <v>0</v>
      </c>
      <c r="C11" s="967">
        <v>0</v>
      </c>
      <c r="D11" s="967">
        <v>0</v>
      </c>
      <c r="E11" s="967">
        <v>0</v>
      </c>
      <c r="F11" s="967">
        <v>0</v>
      </c>
      <c r="G11" s="967">
        <v>0</v>
      </c>
      <c r="H11" s="967">
        <v>0</v>
      </c>
      <c r="I11" s="967">
        <v>0</v>
      </c>
      <c r="J11" s="967">
        <v>0</v>
      </c>
      <c r="K11" s="967">
        <v>1694373.1040000001</v>
      </c>
      <c r="L11" s="967">
        <v>4989.58</v>
      </c>
      <c r="M11" s="967">
        <v>166093.965</v>
      </c>
      <c r="N11" s="967">
        <v>1667927.372</v>
      </c>
      <c r="O11" s="967">
        <v>825.41499999999996</v>
      </c>
      <c r="P11" s="967">
        <v>79155.826000000001</v>
      </c>
      <c r="Q11" s="967">
        <v>0.9934400000000001</v>
      </c>
      <c r="R11" s="967">
        <v>0</v>
      </c>
      <c r="S11" s="967">
        <v>0</v>
      </c>
      <c r="T11" s="967">
        <v>620688.32250999997</v>
      </c>
      <c r="U11" s="967">
        <v>464.15704000000005</v>
      </c>
      <c r="V11" s="967">
        <v>20355.83941</v>
      </c>
      <c r="W11" s="967">
        <v>0</v>
      </c>
      <c r="X11" s="967">
        <v>0</v>
      </c>
      <c r="Y11" s="967">
        <v>0</v>
      </c>
      <c r="Z11" s="968">
        <v>4254874.5769999996</v>
      </c>
    </row>
    <row r="12" spans="1:26" s="963" customFormat="1" ht="20.100000000000001" customHeight="1">
      <c r="A12" s="15" t="s">
        <v>30</v>
      </c>
      <c r="B12" s="967">
        <v>0</v>
      </c>
      <c r="C12" s="967">
        <v>0</v>
      </c>
      <c r="D12" s="967">
        <v>0</v>
      </c>
      <c r="E12" s="967">
        <v>0</v>
      </c>
      <c r="F12" s="967">
        <v>0</v>
      </c>
      <c r="G12" s="967">
        <v>0</v>
      </c>
      <c r="H12" s="967">
        <v>114.072</v>
      </c>
      <c r="I12" s="967">
        <v>0</v>
      </c>
      <c r="J12" s="967">
        <v>0</v>
      </c>
      <c r="K12" s="967">
        <v>1389332.699</v>
      </c>
      <c r="L12" s="967">
        <v>39871.440999999999</v>
      </c>
      <c r="M12" s="967">
        <v>93282.91</v>
      </c>
      <c r="N12" s="967">
        <v>502276.48300000001</v>
      </c>
      <c r="O12" s="967">
        <v>7347.9129999999996</v>
      </c>
      <c r="P12" s="967">
        <v>37239.758999999998</v>
      </c>
      <c r="Q12" s="967">
        <v>0</v>
      </c>
      <c r="R12" s="967">
        <v>0</v>
      </c>
      <c r="S12" s="967">
        <v>0</v>
      </c>
      <c r="T12" s="967">
        <v>216917.25339</v>
      </c>
      <c r="U12" s="967">
        <v>5717.4600899999996</v>
      </c>
      <c r="V12" s="967">
        <v>14115.239089999999</v>
      </c>
      <c r="W12" s="967">
        <v>54.448</v>
      </c>
      <c r="X12" s="967">
        <v>0</v>
      </c>
      <c r="Y12" s="967">
        <v>31.54</v>
      </c>
      <c r="Z12" s="968">
        <v>2306301.2230000002</v>
      </c>
    </row>
    <row r="13" spans="1:26" s="963" customFormat="1" ht="20.100000000000001" customHeight="1">
      <c r="A13" s="15" t="s">
        <v>31</v>
      </c>
      <c r="B13" s="967">
        <v>0</v>
      </c>
      <c r="C13" s="967">
        <v>0</v>
      </c>
      <c r="D13" s="967">
        <v>0</v>
      </c>
      <c r="E13" s="967">
        <v>1759.9939999999999</v>
      </c>
      <c r="F13" s="967">
        <v>0</v>
      </c>
      <c r="G13" s="967">
        <v>0</v>
      </c>
      <c r="H13" s="967">
        <v>0</v>
      </c>
      <c r="I13" s="967">
        <v>0</v>
      </c>
      <c r="J13" s="967">
        <v>0</v>
      </c>
      <c r="K13" s="967">
        <v>101765.75</v>
      </c>
      <c r="L13" s="967">
        <v>0</v>
      </c>
      <c r="M13" s="967">
        <v>8454.5640000000003</v>
      </c>
      <c r="N13" s="967">
        <v>51324.675999999999</v>
      </c>
      <c r="O13" s="967">
        <v>1.8089999999999999</v>
      </c>
      <c r="P13" s="967">
        <v>8249.7099999999991</v>
      </c>
      <c r="Q13" s="967">
        <v>0</v>
      </c>
      <c r="R13" s="967">
        <v>0</v>
      </c>
      <c r="S13" s="967">
        <v>0</v>
      </c>
      <c r="T13" s="967">
        <v>773645.00098999997</v>
      </c>
      <c r="U13" s="967">
        <v>39150.999739999999</v>
      </c>
      <c r="V13" s="967">
        <v>25512.94987</v>
      </c>
      <c r="W13" s="967">
        <v>275580.565</v>
      </c>
      <c r="X13" s="967">
        <v>10.523999999999999</v>
      </c>
      <c r="Y13" s="967">
        <v>6636.2640000000001</v>
      </c>
      <c r="Z13" s="968">
        <v>1292092.8089999999</v>
      </c>
    </row>
    <row r="14" spans="1:26" s="963" customFormat="1" ht="20.100000000000001" customHeight="1">
      <c r="A14" s="15" t="s">
        <v>32</v>
      </c>
      <c r="B14" s="967">
        <v>0</v>
      </c>
      <c r="C14" s="967">
        <v>0</v>
      </c>
      <c r="D14" s="967">
        <v>0</v>
      </c>
      <c r="E14" s="967">
        <v>0</v>
      </c>
      <c r="F14" s="967">
        <v>0</v>
      </c>
      <c r="G14" s="967">
        <v>0</v>
      </c>
      <c r="H14" s="967">
        <v>0</v>
      </c>
      <c r="I14" s="967">
        <v>0</v>
      </c>
      <c r="J14" s="967">
        <v>0</v>
      </c>
      <c r="K14" s="967">
        <v>55304.413999999997</v>
      </c>
      <c r="L14" s="967">
        <v>5710.4809999999998</v>
      </c>
      <c r="M14" s="967">
        <v>9330.11</v>
      </c>
      <c r="N14" s="967">
        <v>23386.371999999999</v>
      </c>
      <c r="O14" s="967">
        <v>2923.8679999999999</v>
      </c>
      <c r="P14" s="967">
        <v>3494.875</v>
      </c>
      <c r="Q14" s="967">
        <v>33232.820379999997</v>
      </c>
      <c r="R14" s="967">
        <v>0</v>
      </c>
      <c r="S14" s="967">
        <v>0</v>
      </c>
      <c r="T14" s="967">
        <v>69055.271599999993</v>
      </c>
      <c r="U14" s="967">
        <v>3665.9189799999999</v>
      </c>
      <c r="V14" s="967">
        <v>5644.5473400000001</v>
      </c>
      <c r="W14" s="967">
        <v>0</v>
      </c>
      <c r="X14" s="967">
        <v>0</v>
      </c>
      <c r="Y14" s="967">
        <v>0</v>
      </c>
      <c r="Z14" s="968">
        <v>211748.68</v>
      </c>
    </row>
    <row r="15" spans="1:26" s="963" customFormat="1" ht="20.100000000000001" customHeight="1">
      <c r="A15" s="15" t="s">
        <v>33</v>
      </c>
      <c r="B15" s="967">
        <v>0</v>
      </c>
      <c r="C15" s="967">
        <v>0</v>
      </c>
      <c r="D15" s="967">
        <v>0</v>
      </c>
      <c r="E15" s="967">
        <v>0</v>
      </c>
      <c r="F15" s="967">
        <v>0</v>
      </c>
      <c r="G15" s="967">
        <v>0</v>
      </c>
      <c r="H15" s="967">
        <v>0</v>
      </c>
      <c r="I15" s="967">
        <v>0</v>
      </c>
      <c r="J15" s="967">
        <v>0</v>
      </c>
      <c r="K15" s="967">
        <v>0</v>
      </c>
      <c r="L15" s="967">
        <v>0</v>
      </c>
      <c r="M15" s="967">
        <v>0</v>
      </c>
      <c r="N15" s="967">
        <v>0</v>
      </c>
      <c r="O15" s="967">
        <v>0</v>
      </c>
      <c r="P15" s="967">
        <v>0</v>
      </c>
      <c r="Q15" s="967">
        <v>926538.59458000003</v>
      </c>
      <c r="R15" s="967">
        <v>17074.003290000001</v>
      </c>
      <c r="S15" s="967">
        <v>58096.515500000001</v>
      </c>
      <c r="T15" s="967">
        <v>499158.94391000003</v>
      </c>
      <c r="U15" s="967">
        <v>97.185790000000011</v>
      </c>
      <c r="V15" s="967">
        <v>24389.563050000001</v>
      </c>
      <c r="W15" s="967">
        <v>0</v>
      </c>
      <c r="X15" s="967">
        <v>0</v>
      </c>
      <c r="Y15" s="967">
        <v>0</v>
      </c>
      <c r="Z15" s="968">
        <v>1525354.8060000001</v>
      </c>
    </row>
    <row r="16" spans="1:26" s="963" customFormat="1" ht="20.100000000000001" customHeight="1">
      <c r="A16" s="15" t="s">
        <v>34</v>
      </c>
      <c r="B16" s="967">
        <v>2530.9670000000001</v>
      </c>
      <c r="C16" s="967">
        <v>0</v>
      </c>
      <c r="D16" s="967">
        <v>0</v>
      </c>
      <c r="E16" s="967">
        <v>17768.932000000001</v>
      </c>
      <c r="F16" s="967">
        <v>0</v>
      </c>
      <c r="G16" s="967">
        <v>681.08199999999999</v>
      </c>
      <c r="H16" s="967">
        <v>78654.918999999994</v>
      </c>
      <c r="I16" s="967">
        <v>158.51300000000001</v>
      </c>
      <c r="J16" s="967">
        <v>4626.7920000000004</v>
      </c>
      <c r="K16" s="967">
        <v>368199.45</v>
      </c>
      <c r="L16" s="967">
        <v>4024.4479999999999</v>
      </c>
      <c r="M16" s="967">
        <v>38305.764000000003</v>
      </c>
      <c r="N16" s="967">
        <v>2091.6509999999998</v>
      </c>
      <c r="O16" s="967">
        <v>66.647999999999996</v>
      </c>
      <c r="P16" s="967">
        <v>829.93</v>
      </c>
      <c r="Q16" s="967">
        <v>0</v>
      </c>
      <c r="R16" s="967">
        <v>0</v>
      </c>
      <c r="S16" s="967">
        <v>0</v>
      </c>
      <c r="T16" s="967">
        <v>984726.02535000001</v>
      </c>
      <c r="U16" s="967">
        <v>14913.915369999999</v>
      </c>
      <c r="V16" s="967">
        <v>49044.132369999999</v>
      </c>
      <c r="W16" s="967">
        <v>0</v>
      </c>
      <c r="X16" s="967">
        <v>0</v>
      </c>
      <c r="Y16" s="967">
        <v>0</v>
      </c>
      <c r="Z16" s="968">
        <v>1566623.173</v>
      </c>
    </row>
    <row r="17" spans="1:27" s="963" customFormat="1" ht="20.100000000000001" customHeight="1">
      <c r="A17" s="15" t="s">
        <v>35</v>
      </c>
      <c r="B17" s="967">
        <v>0</v>
      </c>
      <c r="C17" s="967">
        <v>0</v>
      </c>
      <c r="D17" s="967">
        <v>510.94099999999997</v>
      </c>
      <c r="E17" s="967">
        <v>0</v>
      </c>
      <c r="F17" s="967">
        <v>0</v>
      </c>
      <c r="G17" s="967">
        <v>841.81</v>
      </c>
      <c r="H17" s="967">
        <v>7308.9939999999997</v>
      </c>
      <c r="I17" s="967">
        <v>0</v>
      </c>
      <c r="J17" s="967">
        <v>0</v>
      </c>
      <c r="K17" s="967">
        <v>335137.20600000001</v>
      </c>
      <c r="L17" s="967">
        <v>12154.364</v>
      </c>
      <c r="M17" s="967">
        <v>37668.982000000004</v>
      </c>
      <c r="N17" s="967">
        <v>92722.578999999998</v>
      </c>
      <c r="O17" s="967">
        <v>2862.018</v>
      </c>
      <c r="P17" s="967">
        <v>9056.6839999999993</v>
      </c>
      <c r="Q17" s="967">
        <v>0</v>
      </c>
      <c r="R17" s="967">
        <v>0</v>
      </c>
      <c r="S17" s="967">
        <v>0</v>
      </c>
      <c r="T17" s="967">
        <v>36277.121169999999</v>
      </c>
      <c r="U17" s="967">
        <v>985.51414999999997</v>
      </c>
      <c r="V17" s="967">
        <v>1848.8549699999999</v>
      </c>
      <c r="W17" s="967">
        <v>0</v>
      </c>
      <c r="X17" s="967">
        <v>0</v>
      </c>
      <c r="Y17" s="967">
        <v>0</v>
      </c>
      <c r="Z17" s="968">
        <v>537375.07299999997</v>
      </c>
    </row>
    <row r="18" spans="1:27" s="963" customFormat="1" ht="20.100000000000001" customHeight="1">
      <c r="A18" s="15" t="s">
        <v>36</v>
      </c>
      <c r="B18" s="967">
        <v>0</v>
      </c>
      <c r="C18" s="967">
        <v>0</v>
      </c>
      <c r="D18" s="967">
        <v>0</v>
      </c>
      <c r="E18" s="967">
        <v>0</v>
      </c>
      <c r="F18" s="967">
        <v>0</v>
      </c>
      <c r="G18" s="967">
        <v>0</v>
      </c>
      <c r="H18" s="967">
        <v>0</v>
      </c>
      <c r="I18" s="967">
        <v>0</v>
      </c>
      <c r="J18" s="967">
        <v>0</v>
      </c>
      <c r="K18" s="967">
        <v>212528.136</v>
      </c>
      <c r="L18" s="967">
        <v>3269.1779999999999</v>
      </c>
      <c r="M18" s="967">
        <v>10482.574000000001</v>
      </c>
      <c r="N18" s="967">
        <v>91332.37</v>
      </c>
      <c r="O18" s="967">
        <v>465.66</v>
      </c>
      <c r="P18" s="967">
        <v>2985.3530000000001</v>
      </c>
      <c r="Q18" s="967">
        <v>0</v>
      </c>
      <c r="R18" s="967">
        <v>0</v>
      </c>
      <c r="S18" s="967">
        <v>0</v>
      </c>
      <c r="T18" s="967">
        <v>0</v>
      </c>
      <c r="U18" s="967">
        <v>0</v>
      </c>
      <c r="V18" s="967">
        <v>0</v>
      </c>
      <c r="W18" s="967">
        <v>0</v>
      </c>
      <c r="X18" s="967">
        <v>0</v>
      </c>
      <c r="Y18" s="967">
        <v>0</v>
      </c>
      <c r="Z18" s="968">
        <v>321063.27299999999</v>
      </c>
    </row>
    <row r="19" spans="1:27" s="963" customFormat="1" ht="28.5" customHeight="1" thickBot="1">
      <c r="A19" s="90" t="s">
        <v>37</v>
      </c>
      <c r="B19" s="969">
        <v>2530.9670000000001</v>
      </c>
      <c r="C19" s="969">
        <v>0</v>
      </c>
      <c r="D19" s="969">
        <v>510.94099999999997</v>
      </c>
      <c r="E19" s="969">
        <v>19528.925999999999</v>
      </c>
      <c r="F19" s="969">
        <v>0</v>
      </c>
      <c r="G19" s="969">
        <v>1522.8919999999998</v>
      </c>
      <c r="H19" s="969">
        <v>86077.985000000001</v>
      </c>
      <c r="I19" s="969">
        <v>158.51300000000001</v>
      </c>
      <c r="J19" s="969">
        <v>4626.7920000000004</v>
      </c>
      <c r="K19" s="969">
        <v>4158452.1270000003</v>
      </c>
      <c r="L19" s="969">
        <v>72047.082999999999</v>
      </c>
      <c r="M19" s="969">
        <v>365622.11900000006</v>
      </c>
      <c r="N19" s="969">
        <v>2432120.2050000001</v>
      </c>
      <c r="O19" s="969">
        <v>15821.893999999998</v>
      </c>
      <c r="P19" s="969">
        <v>142889.62099999998</v>
      </c>
      <c r="Q19" s="970">
        <v>1043941.9103700001</v>
      </c>
      <c r="R19" s="970">
        <v>17074.003290000001</v>
      </c>
      <c r="S19" s="970">
        <v>67287.280859999999</v>
      </c>
      <c r="T19" s="967">
        <v>5114215.1002399996</v>
      </c>
      <c r="U19" s="967">
        <v>256622.72724000001</v>
      </c>
      <c r="V19" s="967">
        <v>247967.90950000001</v>
      </c>
      <c r="W19" s="969">
        <v>307806.87800000003</v>
      </c>
      <c r="X19" s="969">
        <v>10.523999999999999</v>
      </c>
      <c r="Y19" s="969">
        <v>7251.473</v>
      </c>
      <c r="Z19" s="971">
        <v>14364087.901000001</v>
      </c>
    </row>
    <row r="20" spans="1:27" s="963" customFormat="1">
      <c r="A20" s="967" t="s">
        <v>889</v>
      </c>
      <c r="B20" s="972"/>
      <c r="N20" s="972"/>
      <c r="P20" s="972"/>
      <c r="T20" s="973"/>
      <c r="U20" s="973"/>
      <c r="V20" s="973"/>
      <c r="Y20" s="972"/>
    </row>
    <row r="21" spans="1:27" s="946" customFormat="1">
      <c r="A21" s="974" t="s">
        <v>338</v>
      </c>
      <c r="B21" s="974"/>
      <c r="C21" s="974"/>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63"/>
    </row>
    <row r="22" spans="1:27" s="946" customFormat="1">
      <c r="A22" s="974"/>
      <c r="B22" s="974"/>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row>
    <row r="23" spans="1:27" s="946" customFormat="1">
      <c r="A23" s="95"/>
      <c r="F23" s="975"/>
      <c r="T23" s="975"/>
    </row>
    <row r="24" spans="1:27" s="946" customFormat="1">
      <c r="T24" s="975"/>
    </row>
    <row r="25" spans="1:27" s="946" customFormat="1">
      <c r="T25" s="975"/>
    </row>
    <row r="26" spans="1:27" s="946" customFormat="1">
      <c r="T26" s="975"/>
    </row>
    <row r="27" spans="1:27" s="946" customFormat="1">
      <c r="T27" s="975"/>
    </row>
    <row r="28" spans="1:27" s="946" customFormat="1">
      <c r="T28" s="975"/>
    </row>
    <row r="29" spans="1:27" s="946" customFormat="1">
      <c r="T29" s="975"/>
    </row>
    <row r="30" spans="1:27">
      <c r="T30" s="975"/>
    </row>
    <row r="31" spans="1:27">
      <c r="T31" s="975"/>
    </row>
    <row r="32" spans="1:27">
      <c r="T32" s="975"/>
    </row>
    <row r="33" spans="20:20">
      <c r="T33" s="975"/>
    </row>
    <row r="34" spans="20:20">
      <c r="T34" s="975"/>
    </row>
    <row r="35" spans="20:20">
      <c r="T35" s="975"/>
    </row>
    <row r="36" spans="20:20">
      <c r="T36" s="975"/>
    </row>
  </sheetData>
  <mergeCells count="8">
    <mergeCell ref="A21:Z22"/>
    <mergeCell ref="A2:Z2"/>
    <mergeCell ref="A6:A8"/>
    <mergeCell ref="Q6:V6"/>
    <mergeCell ref="W6:Y6"/>
    <mergeCell ref="Z6:Z8"/>
    <mergeCell ref="Q7:S7"/>
    <mergeCell ref="T7:V7"/>
  </mergeCells>
  <hyperlinks>
    <hyperlink ref="A1" location="Índice!A1" display="Volver al Índice" xr:uid="{94EA726E-ABB9-4101-8FD9-F58141FF9417}"/>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C69-B6A8-469B-A8B1-F2202D234429}">
  <dimension ref="A1:I27"/>
  <sheetViews>
    <sheetView showGridLines="0" zoomScaleNormal="100" workbookViewId="0"/>
  </sheetViews>
  <sheetFormatPr baseColWidth="10" defaultRowHeight="12.75"/>
  <cols>
    <col min="1" max="1" width="30.85546875" style="7" customWidth="1"/>
    <col min="2" max="2" width="22" style="7" customWidth="1"/>
    <col min="3" max="3" width="20.42578125" style="7" customWidth="1"/>
    <col min="4" max="4" width="21.42578125" style="7" customWidth="1"/>
    <col min="5" max="7" width="20.42578125" style="7" customWidth="1"/>
    <col min="8" max="8" width="11.42578125" style="7"/>
    <col min="9" max="9" width="12.42578125" style="7" bestFit="1" customWidth="1"/>
    <col min="10" max="16384" width="11.42578125" style="7"/>
  </cols>
  <sheetData>
    <row r="1" spans="1:8" s="1" customFormat="1" ht="25.5" customHeight="1">
      <c r="A1" s="1228" t="s">
        <v>1038</v>
      </c>
      <c r="B1" s="68"/>
      <c r="C1" s="68"/>
      <c r="D1" s="68"/>
      <c r="E1" s="68"/>
      <c r="F1" s="68"/>
      <c r="G1" s="68"/>
    </row>
    <row r="2" spans="1:8" s="505" customFormat="1" ht="58.7" customHeight="1">
      <c r="A2" s="561" t="s">
        <v>859</v>
      </c>
      <c r="B2" s="561"/>
      <c r="C2" s="561"/>
      <c r="D2" s="561"/>
      <c r="E2" s="561"/>
      <c r="F2" s="561"/>
      <c r="G2" s="561"/>
    </row>
    <row r="3" spans="1:8" s="506" customFormat="1" ht="27" customHeight="1">
      <c r="A3" s="124">
        <v>45657</v>
      </c>
      <c r="B3" s="124"/>
      <c r="C3" s="124"/>
      <c r="D3" s="124"/>
      <c r="E3" s="124"/>
      <c r="F3" s="124"/>
      <c r="G3" s="124"/>
    </row>
    <row r="4" spans="1:8" s="105" customFormat="1" ht="23.25" customHeight="1">
      <c r="A4" s="507" t="s">
        <v>64</v>
      </c>
      <c r="B4" s="507"/>
      <c r="C4" s="507"/>
      <c r="D4" s="507"/>
      <c r="E4" s="507"/>
      <c r="F4" s="507"/>
      <c r="G4" s="507"/>
    </row>
    <row r="5" spans="1:8" s="94" customFormat="1" ht="13.5" thickBot="1"/>
    <row r="6" spans="1:8" s="94" customFormat="1" ht="71.45" customHeight="1">
      <c r="A6" s="551" t="s">
        <v>546</v>
      </c>
      <c r="B6" s="552" t="s">
        <v>860</v>
      </c>
      <c r="C6" s="552" t="s">
        <v>861</v>
      </c>
      <c r="D6" s="552" t="s">
        <v>862</v>
      </c>
      <c r="E6" s="552" t="s">
        <v>863</v>
      </c>
      <c r="F6" s="552" t="s">
        <v>864</v>
      </c>
      <c r="G6" s="182" t="s">
        <v>865</v>
      </c>
    </row>
    <row r="7" spans="1:8" s="94" customFormat="1" ht="9" customHeight="1">
      <c r="B7" s="927"/>
      <c r="C7" s="927"/>
      <c r="D7" s="927"/>
      <c r="E7" s="927"/>
      <c r="F7" s="927"/>
      <c r="G7" s="928"/>
    </row>
    <row r="8" spans="1:8" s="15" customFormat="1" ht="20.100000000000001" customHeight="1">
      <c r="A8" s="21" t="s">
        <v>28</v>
      </c>
      <c r="B8" s="217">
        <v>80.946167903774139</v>
      </c>
      <c r="C8" s="217">
        <v>3.7916026761950308</v>
      </c>
      <c r="D8" s="217">
        <v>3.4876895109864545</v>
      </c>
      <c r="E8" s="217">
        <v>6.6951304841592894</v>
      </c>
      <c r="F8" s="217">
        <v>5.0794094248850996</v>
      </c>
      <c r="G8" s="929">
        <v>2348462.9219999998</v>
      </c>
      <c r="H8" s="930"/>
    </row>
    <row r="9" spans="1:8" s="15" customFormat="1" ht="20.100000000000001" customHeight="1">
      <c r="A9" s="21" t="s">
        <v>29</v>
      </c>
      <c r="B9" s="217">
        <v>90.25350937951066</v>
      </c>
      <c r="C9" s="217">
        <v>2.2869530151955555</v>
      </c>
      <c r="D9" s="217">
        <v>1.5761421166887539</v>
      </c>
      <c r="E9" s="217">
        <v>2.6582044314506894</v>
      </c>
      <c r="F9" s="217">
        <v>3.2251910571543334</v>
      </c>
      <c r="G9" s="929">
        <v>4243745.4270000001</v>
      </c>
      <c r="H9" s="930"/>
    </row>
    <row r="10" spans="1:8" s="15" customFormat="1" ht="20.100000000000001" customHeight="1">
      <c r="A10" s="21" t="s">
        <v>30</v>
      </c>
      <c r="B10" s="217">
        <v>89.022731082014701</v>
      </c>
      <c r="C10" s="217">
        <v>2.7326467516217035</v>
      </c>
      <c r="D10" s="217">
        <v>1.4682253988715013</v>
      </c>
      <c r="E10" s="217">
        <v>3.0180484198632866</v>
      </c>
      <c r="F10" s="217">
        <v>3.7583483476287975</v>
      </c>
      <c r="G10" s="929">
        <v>2296731.1440000003</v>
      </c>
      <c r="H10" s="930"/>
    </row>
    <row r="11" spans="1:8" s="15" customFormat="1" ht="20.100000000000001" customHeight="1">
      <c r="A11" s="21" t="s">
        <v>31</v>
      </c>
      <c r="B11" s="217">
        <v>84.980767369962834</v>
      </c>
      <c r="C11" s="217">
        <v>4.6304232448291991</v>
      </c>
      <c r="D11" s="217">
        <v>3.1259297162414783</v>
      </c>
      <c r="E11" s="217">
        <v>5.5871058707070578</v>
      </c>
      <c r="F11" s="217">
        <v>1.6757737982594354</v>
      </c>
      <c r="G11" s="929">
        <v>1297173.3430000001</v>
      </c>
      <c r="H11" s="930"/>
    </row>
    <row r="12" spans="1:8" s="15" customFormat="1" ht="20.100000000000001" customHeight="1">
      <c r="A12" s="21" t="s">
        <v>32</v>
      </c>
      <c r="B12" s="217">
        <v>75.324834763621112</v>
      </c>
      <c r="C12" s="217">
        <v>4.9633647283055176</v>
      </c>
      <c r="D12" s="217">
        <v>3.7144211869053612</v>
      </c>
      <c r="E12" s="217">
        <v>11.006888161394595</v>
      </c>
      <c r="F12" s="217">
        <v>4.9904911597734172</v>
      </c>
      <c r="G12" s="929">
        <v>210429.448</v>
      </c>
      <c r="H12" s="930"/>
    </row>
    <row r="13" spans="1:8" s="15" customFormat="1" ht="20.100000000000001" customHeight="1">
      <c r="A13" s="21" t="s">
        <v>33</v>
      </c>
      <c r="B13" s="217">
        <v>87.540376328383502</v>
      </c>
      <c r="C13" s="217">
        <v>2.2483275291210938</v>
      </c>
      <c r="D13" s="217">
        <v>2.6931699772649664</v>
      </c>
      <c r="E13" s="217">
        <v>4.0550032095261566</v>
      </c>
      <c r="F13" s="217">
        <v>3.4631229557042826</v>
      </c>
      <c r="G13" s="929">
        <v>1525356.0060000001</v>
      </c>
      <c r="H13" s="930"/>
    </row>
    <row r="14" spans="1:8" s="15" customFormat="1" ht="20.100000000000001" customHeight="1">
      <c r="A14" s="21" t="s">
        <v>866</v>
      </c>
      <c r="B14" s="217">
        <v>79.533537213671963</v>
      </c>
      <c r="C14" s="217">
        <v>7.4711620480052661</v>
      </c>
      <c r="D14" s="217">
        <v>3.3647923724909345</v>
      </c>
      <c r="E14" s="217">
        <v>4.94760021052321</v>
      </c>
      <c r="F14" s="217">
        <v>4.6829081553086178</v>
      </c>
      <c r="G14" s="929">
        <v>1565106.2880000002</v>
      </c>
      <c r="H14" s="930"/>
    </row>
    <row r="15" spans="1:8" s="15" customFormat="1" ht="20.100000000000001" customHeight="1">
      <c r="A15" s="21" t="s">
        <v>35</v>
      </c>
      <c r="B15" s="217">
        <v>84.734063976727043</v>
      </c>
      <c r="C15" s="217">
        <v>3.5981647244752573</v>
      </c>
      <c r="D15" s="217">
        <v>1.7482111383134542</v>
      </c>
      <c r="E15" s="217">
        <v>2.9617684236743069</v>
      </c>
      <c r="F15" s="217">
        <v>6.9577917368099342</v>
      </c>
      <c r="G15" s="929">
        <v>536065.34100000001</v>
      </c>
      <c r="H15" s="930"/>
    </row>
    <row r="16" spans="1:8" s="15" customFormat="1" ht="20.100000000000001" customHeight="1">
      <c r="A16" s="21" t="s">
        <v>36</v>
      </c>
      <c r="B16" s="217">
        <v>89.74336543519108</v>
      </c>
      <c r="C16" s="217">
        <v>1.5576180218824809</v>
      </c>
      <c r="D16" s="217">
        <v>1.9591943071938227</v>
      </c>
      <c r="E16" s="217">
        <v>4.7693822046686014</v>
      </c>
      <c r="F16" s="217">
        <v>1.9704400310640087</v>
      </c>
      <c r="G16" s="929">
        <v>320175.03200000001</v>
      </c>
      <c r="H16" s="930"/>
    </row>
    <row r="17" spans="1:9" s="15" customFormat="1" ht="24.75" customHeight="1" thickBot="1">
      <c r="A17" s="931" t="s">
        <v>37</v>
      </c>
      <c r="B17" s="549">
        <v>86.160689733869404</v>
      </c>
      <c r="C17" s="549">
        <v>3.4501930259895475</v>
      </c>
      <c r="D17" s="549">
        <v>2.3723231400038021</v>
      </c>
      <c r="E17" s="549">
        <v>4.2210012453129702</v>
      </c>
      <c r="F17" s="549">
        <v>3.7957928548242625</v>
      </c>
      <c r="G17" s="932">
        <v>14343244.951000003</v>
      </c>
      <c r="H17" s="930"/>
    </row>
    <row r="18" spans="1:9" s="94" customFormat="1" ht="14.25" customHeight="1">
      <c r="A18" s="139" t="s">
        <v>867</v>
      </c>
      <c r="B18" s="933"/>
      <c r="C18" s="933"/>
      <c r="D18" s="933"/>
      <c r="E18" s="933"/>
      <c r="F18" s="933"/>
      <c r="G18" s="933"/>
    </row>
    <row r="19" spans="1:9" s="123" customFormat="1" ht="14.1" customHeight="1">
      <c r="A19" s="139" t="s">
        <v>868</v>
      </c>
      <c r="B19" s="933"/>
      <c r="C19" s="933"/>
      <c r="D19" s="933"/>
      <c r="E19" s="933"/>
      <c r="F19" s="933"/>
      <c r="G19" s="933"/>
    </row>
    <row r="20" spans="1:9" s="123" customFormat="1" ht="14.1" customHeight="1">
      <c r="A20" s="139" t="s">
        <v>869</v>
      </c>
      <c r="B20" s="933"/>
      <c r="C20" s="933"/>
      <c r="D20" s="933"/>
      <c r="E20" s="933"/>
      <c r="F20" s="933"/>
      <c r="G20" s="933"/>
    </row>
    <row r="21" spans="1:9" s="94" customFormat="1" ht="14.1" customHeight="1">
      <c r="A21" s="934" t="s">
        <v>870</v>
      </c>
      <c r="B21" s="96"/>
      <c r="C21" s="96"/>
      <c r="D21" s="96"/>
      <c r="E21" s="96"/>
      <c r="F21" s="96"/>
      <c r="G21" s="96"/>
    </row>
    <row r="22" spans="1:9" s="94" customFormat="1">
      <c r="A22" s="934" t="s">
        <v>871</v>
      </c>
      <c r="B22" s="927"/>
      <c r="C22" s="927"/>
      <c r="D22" s="927"/>
      <c r="E22" s="927"/>
      <c r="F22" s="927"/>
      <c r="G22" s="927"/>
      <c r="I22" s="935"/>
    </row>
    <row r="23" spans="1:9" s="94" customFormat="1">
      <c r="A23" s="934" t="s">
        <v>872</v>
      </c>
      <c r="B23" s="927"/>
      <c r="C23" s="927"/>
      <c r="D23" s="927"/>
      <c r="E23" s="927"/>
      <c r="F23" s="927"/>
      <c r="G23" s="927"/>
      <c r="I23" s="935"/>
    </row>
    <row r="24" spans="1:9" s="94" customFormat="1">
      <c r="A24" s="95"/>
    </row>
    <row r="25" spans="1:9" s="94" customFormat="1"/>
    <row r="26" spans="1:9" s="94" customFormat="1"/>
    <row r="27" spans="1:9" s="94" customFormat="1"/>
  </sheetData>
  <mergeCells count="3">
    <mergeCell ref="A2:G2"/>
    <mergeCell ref="A3:G3"/>
    <mergeCell ref="A4:G4"/>
  </mergeCells>
  <hyperlinks>
    <hyperlink ref="A1" location="Índice!A1" display="Volver al Índice" xr:uid="{5EC51ECF-D3CC-4EBE-B27A-D94FBB6BEED6}"/>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7F36-7832-4C2C-9CA2-2E61B5611DFC}">
  <dimension ref="A1:AQ25"/>
  <sheetViews>
    <sheetView showGridLines="0" zoomScale="70" zoomScaleNormal="70" workbookViewId="0"/>
  </sheetViews>
  <sheetFormatPr baseColWidth="10" defaultColWidth="13.140625" defaultRowHeight="12.75"/>
  <cols>
    <col min="1" max="1" width="32.140625" style="1072" customWidth="1"/>
    <col min="2" max="2" width="8.140625" style="1072" customWidth="1"/>
    <col min="3" max="6" width="6.28515625" style="1072" customWidth="1"/>
    <col min="7" max="7" width="1.7109375" style="1072" customWidth="1"/>
    <col min="8" max="8" width="8.5703125" style="1072" customWidth="1"/>
    <col min="9" max="9" width="6.28515625" style="1072" customWidth="1"/>
    <col min="10" max="11" width="7.42578125" style="1072" bestFit="1" customWidth="1"/>
    <col min="12" max="12" width="6.28515625" style="1072" customWidth="1"/>
    <col min="13" max="13" width="1.7109375" style="1072" customWidth="1"/>
    <col min="14" max="14" width="7.42578125" style="1072" customWidth="1"/>
    <col min="15" max="18" width="6.28515625" style="1072" customWidth="1"/>
    <col min="19" max="19" width="1.7109375" style="1072" customWidth="1"/>
    <col min="20" max="20" width="8.5703125" style="1072" customWidth="1"/>
    <col min="21" max="24" width="6.28515625" style="1072" customWidth="1"/>
    <col min="25" max="25" width="1.140625" style="1072" customWidth="1"/>
    <col min="26" max="26" width="8.5703125" style="1072" customWidth="1"/>
    <col min="27" max="29" width="6.28515625" style="1072" customWidth="1"/>
    <col min="30" max="30" width="7" style="1072" customWidth="1"/>
    <col min="31" max="31" width="1.7109375" style="1072" customWidth="1"/>
    <col min="32" max="32" width="8.5703125" style="1072" customWidth="1"/>
    <col min="33" max="36" width="6.28515625" style="1072" customWidth="1"/>
    <col min="37" max="37" width="1.7109375" style="1072" customWidth="1"/>
    <col min="38" max="38" width="8.5703125" style="1072" customWidth="1"/>
    <col min="39" max="42" width="6.28515625" style="1072" customWidth="1"/>
    <col min="43" max="43" width="1.7109375" style="1072" customWidth="1"/>
    <col min="44" max="16384" width="13.140625" style="1072"/>
  </cols>
  <sheetData>
    <row r="1" spans="1:43" s="1065" customFormat="1" ht="21.2" customHeight="1">
      <c r="A1" s="1228" t="s">
        <v>1038</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row>
    <row r="2" spans="1:43" s="1067" customFormat="1" ht="32.25" customHeight="1">
      <c r="A2" s="1066" t="s">
        <v>938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row>
    <row r="3" spans="1:43" s="1065" customFormat="1" ht="20.25" customHeight="1">
      <c r="A3" s="1068">
        <v>45657</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1068"/>
      <c r="AO3" s="1068"/>
      <c r="AP3" s="1068"/>
    </row>
    <row r="4" spans="1:43" s="1065" customFormat="1" ht="16.5" customHeight="1">
      <c r="A4" s="1069" t="s">
        <v>64</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row>
    <row r="5" spans="1:43" ht="13.5" thickBot="1">
      <c r="A5" s="1070"/>
      <c r="B5" s="1070"/>
      <c r="C5" s="1070"/>
      <c r="D5" s="1070"/>
      <c r="E5" s="1070"/>
      <c r="F5" s="1070"/>
      <c r="G5" s="1070"/>
      <c r="H5" s="1071"/>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row>
    <row r="6" spans="1:43" s="1076" customFormat="1" ht="29.25" customHeight="1">
      <c r="A6" s="1073" t="s">
        <v>1</v>
      </c>
      <c r="B6" s="1074" t="s">
        <v>927</v>
      </c>
      <c r="C6" s="1074"/>
      <c r="D6" s="1074"/>
      <c r="E6" s="1074"/>
      <c r="F6" s="1074"/>
      <c r="G6" s="1075"/>
      <c r="H6" s="1074" t="s">
        <v>882</v>
      </c>
      <c r="I6" s="1074"/>
      <c r="J6" s="1074"/>
      <c r="K6" s="1074"/>
      <c r="L6" s="1074"/>
      <c r="M6" s="1075"/>
      <c r="N6" s="1074" t="s">
        <v>883</v>
      </c>
      <c r="O6" s="1074"/>
      <c r="P6" s="1074"/>
      <c r="Q6" s="1074"/>
      <c r="R6" s="1074"/>
      <c r="S6" s="1075"/>
      <c r="T6" s="1074" t="s">
        <v>884</v>
      </c>
      <c r="U6" s="1074"/>
      <c r="V6" s="1074"/>
      <c r="W6" s="1074"/>
      <c r="X6" s="1074"/>
      <c r="Y6" s="1075"/>
      <c r="Z6" s="1074" t="s">
        <v>44</v>
      </c>
      <c r="AA6" s="1074"/>
      <c r="AB6" s="1074"/>
      <c r="AC6" s="1074"/>
      <c r="AD6" s="1074"/>
      <c r="AE6" s="1075"/>
      <c r="AF6" s="1074" t="s">
        <v>45</v>
      </c>
      <c r="AG6" s="1074"/>
      <c r="AH6" s="1074"/>
      <c r="AI6" s="1074"/>
      <c r="AJ6" s="1074"/>
      <c r="AK6" s="1075"/>
      <c r="AL6" s="1074" t="s">
        <v>939</v>
      </c>
      <c r="AM6" s="1074"/>
      <c r="AN6" s="1074"/>
      <c r="AO6" s="1074"/>
      <c r="AP6" s="1074"/>
      <c r="AQ6" s="1075"/>
    </row>
    <row r="7" spans="1:43" s="1076" customFormat="1" ht="16.5" customHeight="1">
      <c r="A7" s="1077"/>
      <c r="B7" s="1078">
        <v>0</v>
      </c>
      <c r="C7" s="1078">
        <v>1</v>
      </c>
      <c r="D7" s="1078">
        <v>2</v>
      </c>
      <c r="E7" s="1078">
        <v>3</v>
      </c>
      <c r="F7" s="1078">
        <v>4</v>
      </c>
      <c r="G7" s="1078"/>
      <c r="H7" s="1078">
        <v>0</v>
      </c>
      <c r="I7" s="1078">
        <v>1</v>
      </c>
      <c r="J7" s="1078">
        <v>2</v>
      </c>
      <c r="K7" s="1078">
        <v>3</v>
      </c>
      <c r="L7" s="1078">
        <v>4</v>
      </c>
      <c r="M7" s="1078"/>
      <c r="N7" s="1078">
        <v>0</v>
      </c>
      <c r="O7" s="1078">
        <v>1</v>
      </c>
      <c r="P7" s="1078">
        <v>2</v>
      </c>
      <c r="Q7" s="1078">
        <v>3</v>
      </c>
      <c r="R7" s="1078">
        <v>4</v>
      </c>
      <c r="S7" s="1078"/>
      <c r="T7" s="1078">
        <v>0</v>
      </c>
      <c r="U7" s="1078">
        <v>1</v>
      </c>
      <c r="V7" s="1078">
        <v>2</v>
      </c>
      <c r="W7" s="1078">
        <v>3</v>
      </c>
      <c r="X7" s="1078">
        <v>4</v>
      </c>
      <c r="Y7" s="1078"/>
      <c r="Z7" s="1078">
        <v>0</v>
      </c>
      <c r="AA7" s="1078">
        <v>1</v>
      </c>
      <c r="AB7" s="1078">
        <v>2</v>
      </c>
      <c r="AC7" s="1078">
        <v>3</v>
      </c>
      <c r="AD7" s="1078">
        <v>4</v>
      </c>
      <c r="AE7" s="1078"/>
      <c r="AF7" s="1078">
        <v>0</v>
      </c>
      <c r="AG7" s="1078">
        <v>1</v>
      </c>
      <c r="AH7" s="1078">
        <v>2</v>
      </c>
      <c r="AI7" s="1078">
        <v>3</v>
      </c>
      <c r="AJ7" s="1078">
        <v>4</v>
      </c>
      <c r="AK7" s="1078"/>
      <c r="AL7" s="1078">
        <v>0</v>
      </c>
      <c r="AM7" s="1078">
        <v>1</v>
      </c>
      <c r="AN7" s="1078">
        <v>2</v>
      </c>
      <c r="AO7" s="1078">
        <v>3</v>
      </c>
      <c r="AP7" s="1078">
        <v>4</v>
      </c>
      <c r="AQ7" s="1078"/>
    </row>
    <row r="8" spans="1:43" s="1081" customFormat="1" ht="7.5" customHeight="1">
      <c r="A8" s="1079"/>
      <c r="B8" s="1080"/>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row>
    <row r="9" spans="1:43" s="1084" customFormat="1" ht="20.100000000000001" customHeight="1">
      <c r="A9" s="1082" t="s">
        <v>28</v>
      </c>
      <c r="B9" s="1083" t="s">
        <v>67</v>
      </c>
      <c r="C9" s="1083" t="s">
        <v>67</v>
      </c>
      <c r="D9" s="1083" t="s">
        <v>67</v>
      </c>
      <c r="E9" s="1083" t="s">
        <v>67</v>
      </c>
      <c r="F9" s="1083" t="s">
        <v>67</v>
      </c>
      <c r="G9" s="1083"/>
      <c r="H9" s="1083" t="s">
        <v>67</v>
      </c>
      <c r="I9" s="1083" t="s">
        <v>67</v>
      </c>
      <c r="J9" s="1083" t="s">
        <v>67</v>
      </c>
      <c r="K9" s="1083" t="s">
        <v>67</v>
      </c>
      <c r="L9" s="1083" t="s">
        <v>67</v>
      </c>
      <c r="M9" s="1083"/>
      <c r="N9" s="1083" t="s">
        <v>67</v>
      </c>
      <c r="O9" s="1083" t="s">
        <v>67</v>
      </c>
      <c r="P9" s="1083" t="s">
        <v>67</v>
      </c>
      <c r="Q9" s="1083" t="s">
        <v>67</v>
      </c>
      <c r="R9" s="1083" t="s">
        <v>67</v>
      </c>
      <c r="S9" s="1083"/>
      <c r="T9" s="1083">
        <v>34.462346728868212</v>
      </c>
      <c r="U9" s="1083">
        <v>7.8018723506895569</v>
      </c>
      <c r="V9" s="1083">
        <v>7.3960901557003096</v>
      </c>
      <c r="W9" s="1083">
        <v>16.692934212816461</v>
      </c>
      <c r="X9" s="1083">
        <v>33.6467394209171</v>
      </c>
      <c r="Y9" s="1083"/>
      <c r="Z9" s="1083">
        <v>28.097919610224558</v>
      </c>
      <c r="AA9" s="1083">
        <v>6.2514646783630958</v>
      </c>
      <c r="AB9" s="1083">
        <v>3.847641012827586</v>
      </c>
      <c r="AC9" s="1083">
        <v>15.896705181782306</v>
      </c>
      <c r="AD9" s="1083">
        <v>45.906199000692702</v>
      </c>
      <c r="AE9" s="1083"/>
      <c r="AF9" s="1083">
        <v>80.961997906396093</v>
      </c>
      <c r="AG9" s="1083">
        <v>3.7931371930210798</v>
      </c>
      <c r="AH9" s="1083">
        <v>3.5107196570886607</v>
      </c>
      <c r="AI9" s="1083">
        <v>6.7304503150363058</v>
      </c>
      <c r="AJ9" s="1083">
        <v>5.0036947115960437</v>
      </c>
      <c r="AK9" s="1083"/>
      <c r="AL9" s="1083">
        <v>94.979801123687949</v>
      </c>
      <c r="AM9" s="1083">
        <v>2.6494270357666267</v>
      </c>
      <c r="AN9" s="1083">
        <v>1.1233612884051507</v>
      </c>
      <c r="AO9" s="1083">
        <v>1.2321886972690264</v>
      </c>
      <c r="AP9" s="1083">
        <v>1.5215749032949699E-2</v>
      </c>
      <c r="AQ9" s="1083"/>
    </row>
    <row r="10" spans="1:43" s="1084" customFormat="1" ht="20.100000000000001" customHeight="1">
      <c r="A10" s="1082" t="s">
        <v>29</v>
      </c>
      <c r="B10" s="1083" t="s">
        <v>67</v>
      </c>
      <c r="C10" s="1083" t="s">
        <v>67</v>
      </c>
      <c r="D10" s="1083" t="s">
        <v>67</v>
      </c>
      <c r="E10" s="1083" t="s">
        <v>67</v>
      </c>
      <c r="F10" s="1083" t="s">
        <v>67</v>
      </c>
      <c r="G10" s="1083"/>
      <c r="H10" s="1083" t="s">
        <v>67</v>
      </c>
      <c r="I10" s="1083" t="s">
        <v>67</v>
      </c>
      <c r="J10" s="1083" t="s">
        <v>67</v>
      </c>
      <c r="K10" s="1083" t="s">
        <v>67</v>
      </c>
      <c r="L10" s="1083" t="s">
        <v>67</v>
      </c>
      <c r="M10" s="1083"/>
      <c r="N10" s="1083" t="s">
        <v>67</v>
      </c>
      <c r="O10" s="1083" t="s">
        <v>67</v>
      </c>
      <c r="P10" s="1083" t="s">
        <v>67</v>
      </c>
      <c r="Q10" s="1083" t="s">
        <v>67</v>
      </c>
      <c r="R10" s="1083" t="s">
        <v>67</v>
      </c>
      <c r="S10" s="1083"/>
      <c r="T10" s="1083">
        <v>87.583709686683221</v>
      </c>
      <c r="U10" s="1083">
        <v>2.6256245945676984</v>
      </c>
      <c r="V10" s="1083">
        <v>1.9072664370139338</v>
      </c>
      <c r="W10" s="1083">
        <v>3.2088927120220787</v>
      </c>
      <c r="X10" s="1083">
        <v>4.6745064082854064</v>
      </c>
      <c r="Y10" s="1083"/>
      <c r="Z10" s="1083">
        <v>93.289392838275106</v>
      </c>
      <c r="AA10" s="1083">
        <v>1.7472353969680561</v>
      </c>
      <c r="AB10" s="1083">
        <v>1.1240409799985207</v>
      </c>
      <c r="AC10" s="1083">
        <v>1.8407171574097714</v>
      </c>
      <c r="AD10" s="1083">
        <v>1.9986134554921189</v>
      </c>
      <c r="AE10" s="1083"/>
      <c r="AF10" s="1083">
        <v>89.725174897847211</v>
      </c>
      <c r="AG10" s="1083">
        <v>2.7758832289324973</v>
      </c>
      <c r="AH10" s="1083">
        <v>1.8479010367559383</v>
      </c>
      <c r="AI10" s="1083">
        <v>3.2891908094426818</v>
      </c>
      <c r="AJ10" s="1083">
        <v>2.3618497143676356</v>
      </c>
      <c r="AK10" s="1083"/>
      <c r="AL10" s="1083" t="s">
        <v>67</v>
      </c>
      <c r="AM10" s="1083" t="s">
        <v>67</v>
      </c>
      <c r="AN10" s="1083" t="s">
        <v>67</v>
      </c>
      <c r="AO10" s="1083" t="s">
        <v>67</v>
      </c>
      <c r="AP10" s="1083" t="s">
        <v>67</v>
      </c>
      <c r="AQ10" s="1083"/>
    </row>
    <row r="11" spans="1:43" s="1084" customFormat="1" ht="20.100000000000001" customHeight="1">
      <c r="A11" s="1082" t="s">
        <v>30</v>
      </c>
      <c r="B11" s="1083" t="s">
        <v>67</v>
      </c>
      <c r="C11" s="1083" t="s">
        <v>67</v>
      </c>
      <c r="D11" s="1083" t="s">
        <v>67</v>
      </c>
      <c r="E11" s="1083" t="s">
        <v>67</v>
      </c>
      <c r="F11" s="1083" t="s">
        <v>67</v>
      </c>
      <c r="G11" s="1083"/>
      <c r="H11" s="1083" t="s">
        <v>67</v>
      </c>
      <c r="I11" s="1083" t="s">
        <v>67</v>
      </c>
      <c r="J11" s="1083" t="s">
        <v>67</v>
      </c>
      <c r="K11" s="1083" t="s">
        <v>67</v>
      </c>
      <c r="L11" s="1083" t="s">
        <v>67</v>
      </c>
      <c r="M11" s="1083"/>
      <c r="N11" s="1083">
        <v>100</v>
      </c>
      <c r="O11" s="1083">
        <v>0</v>
      </c>
      <c r="P11" s="1083">
        <v>0</v>
      </c>
      <c r="Q11" s="1083">
        <v>0</v>
      </c>
      <c r="R11" s="1083">
        <v>0</v>
      </c>
      <c r="S11" s="1083"/>
      <c r="T11" s="1083">
        <v>89.182458838369286</v>
      </c>
      <c r="U11" s="1083">
        <v>2.7967710122020741</v>
      </c>
      <c r="V11" s="1083">
        <v>1.5684510642902425</v>
      </c>
      <c r="W11" s="1083">
        <v>3.0367294428622436</v>
      </c>
      <c r="X11" s="1083">
        <v>3.4155895103197214</v>
      </c>
      <c r="Y11" s="1083"/>
      <c r="Z11" s="1083">
        <v>89.099244168686937</v>
      </c>
      <c r="AA11" s="1083">
        <v>2.4220846387527879</v>
      </c>
      <c r="AB11" s="1083">
        <v>1.3674385967742171</v>
      </c>
      <c r="AC11" s="1083">
        <v>2.9754683040852865</v>
      </c>
      <c r="AD11" s="1083">
        <v>4.1357641080671224</v>
      </c>
      <c r="AE11" s="1083"/>
      <c r="AF11" s="1083">
        <v>87.827853946453004</v>
      </c>
      <c r="AG11" s="1083">
        <v>3.0393413691251605</v>
      </c>
      <c r="AH11" s="1083">
        <v>1.0589073849101518</v>
      </c>
      <c r="AI11" s="1083">
        <v>2.9935414265142026</v>
      </c>
      <c r="AJ11" s="1083">
        <v>5.0803550266762558</v>
      </c>
      <c r="AK11" s="1083"/>
      <c r="AL11" s="1083">
        <v>58.30978380955704</v>
      </c>
      <c r="AM11" s="1083">
        <v>0</v>
      </c>
      <c r="AN11" s="1083">
        <v>0</v>
      </c>
      <c r="AO11" s="1083">
        <v>14.755375687587946</v>
      </c>
      <c r="AP11" s="1083">
        <v>26.932514623963527</v>
      </c>
      <c r="AQ11" s="1083"/>
    </row>
    <row r="12" spans="1:43" s="1084" customFormat="1" ht="20.100000000000001" customHeight="1">
      <c r="A12" s="1082" t="s">
        <v>31</v>
      </c>
      <c r="B12" s="1083">
        <v>100</v>
      </c>
      <c r="C12" s="1083">
        <v>0</v>
      </c>
      <c r="D12" s="1083">
        <v>0</v>
      </c>
      <c r="E12" s="1083">
        <v>0</v>
      </c>
      <c r="F12" s="1083">
        <v>0</v>
      </c>
      <c r="G12" s="1083"/>
      <c r="H12" s="1083">
        <v>100</v>
      </c>
      <c r="I12" s="1083">
        <v>0</v>
      </c>
      <c r="J12" s="1083">
        <v>0</v>
      </c>
      <c r="K12" s="1083">
        <v>0</v>
      </c>
      <c r="L12" s="1083">
        <v>0</v>
      </c>
      <c r="M12" s="1083"/>
      <c r="N12" s="1083" t="s">
        <v>67</v>
      </c>
      <c r="O12" s="1083" t="s">
        <v>67</v>
      </c>
      <c r="P12" s="1083" t="s">
        <v>67</v>
      </c>
      <c r="Q12" s="1083" t="s">
        <v>67</v>
      </c>
      <c r="R12" s="1083" t="s">
        <v>67</v>
      </c>
      <c r="S12" s="1083"/>
      <c r="T12" s="1083">
        <v>86.64720505129992</v>
      </c>
      <c r="U12" s="1083">
        <v>3.063965999899696</v>
      </c>
      <c r="V12" s="1083">
        <v>2.6295849674645209</v>
      </c>
      <c r="W12" s="1083">
        <v>4.5440235769898472</v>
      </c>
      <c r="X12" s="1083">
        <v>3.1152185944514388</v>
      </c>
      <c r="Y12" s="1083"/>
      <c r="Z12" s="1083">
        <v>78.034006889576531</v>
      </c>
      <c r="AA12" s="1083">
        <v>6.1385958325820349</v>
      </c>
      <c r="AB12" s="1083">
        <v>3.4978041157583948</v>
      </c>
      <c r="AC12" s="1083">
        <v>5.7430902554936392</v>
      </c>
      <c r="AD12" s="1083">
        <v>6.5864978708891435</v>
      </c>
      <c r="AE12" s="1083"/>
      <c r="AF12" s="1083">
        <v>82.255838600607618</v>
      </c>
      <c r="AG12" s="1083">
        <v>5.9684828005329722</v>
      </c>
      <c r="AH12" s="1083">
        <v>3.8823550214206124</v>
      </c>
      <c r="AI12" s="1083">
        <v>6.5591586022046382</v>
      </c>
      <c r="AJ12" s="1083">
        <v>1.3341648553231646</v>
      </c>
      <c r="AK12" s="1083"/>
      <c r="AL12" s="1083">
        <v>93.250617706860879</v>
      </c>
      <c r="AM12" s="1083">
        <v>1.1532332049685641</v>
      </c>
      <c r="AN12" s="1083">
        <v>1.1300307565786529</v>
      </c>
      <c r="AO12" s="1083">
        <v>3.3137416619552487</v>
      </c>
      <c r="AP12" s="1083">
        <v>1.1523756042941993</v>
      </c>
      <c r="AQ12" s="1083"/>
    </row>
    <row r="13" spans="1:43" s="1084" customFormat="1" ht="20.100000000000001" customHeight="1">
      <c r="A13" s="1082" t="s">
        <v>32</v>
      </c>
      <c r="B13" s="1083" t="s">
        <v>67</v>
      </c>
      <c r="C13" s="1083" t="s">
        <v>67</v>
      </c>
      <c r="D13" s="1083" t="s">
        <v>67</v>
      </c>
      <c r="E13" s="1083" t="s">
        <v>67</v>
      </c>
      <c r="F13" s="1083" t="s">
        <v>67</v>
      </c>
      <c r="G13" s="1083"/>
      <c r="H13" s="1083" t="s">
        <v>67</v>
      </c>
      <c r="I13" s="1083" t="s">
        <v>67</v>
      </c>
      <c r="J13" s="1083" t="s">
        <v>67</v>
      </c>
      <c r="K13" s="1083" t="s">
        <v>67</v>
      </c>
      <c r="L13" s="1083" t="s">
        <v>67</v>
      </c>
      <c r="M13" s="1083"/>
      <c r="N13" s="1083" t="s">
        <v>67</v>
      </c>
      <c r="O13" s="1083" t="s">
        <v>67</v>
      </c>
      <c r="P13" s="1083" t="s">
        <v>67</v>
      </c>
      <c r="Q13" s="1083" t="s">
        <v>67</v>
      </c>
      <c r="R13" s="1083" t="s">
        <v>67</v>
      </c>
      <c r="S13" s="1083"/>
      <c r="T13" s="1083">
        <v>70.949793173236003</v>
      </c>
      <c r="U13" s="1083">
        <v>5.3320064640276996</v>
      </c>
      <c r="V13" s="1083">
        <v>4.0903850620872779</v>
      </c>
      <c r="W13" s="1083">
        <v>11.880077942272619</v>
      </c>
      <c r="X13" s="1083">
        <v>7.7477345038708876</v>
      </c>
      <c r="Y13" s="1083"/>
      <c r="Z13" s="1083">
        <v>73.453889672554027</v>
      </c>
      <c r="AA13" s="1083">
        <v>3.7790528835350967</v>
      </c>
      <c r="AB13" s="1083">
        <v>2.9618528924664282</v>
      </c>
      <c r="AC13" s="1083">
        <v>13.394434255785651</v>
      </c>
      <c r="AD13" s="1083">
        <v>6.4107635499399391</v>
      </c>
      <c r="AE13" s="1083"/>
      <c r="AF13" s="1083">
        <v>78.594504916193671</v>
      </c>
      <c r="AG13" s="1083">
        <v>5.0472203986934323</v>
      </c>
      <c r="AH13" s="1083">
        <v>3.6780278135262878</v>
      </c>
      <c r="AI13" s="1083">
        <v>9.8149518048581541</v>
      </c>
      <c r="AJ13" s="1083">
        <v>2.8652923571014526</v>
      </c>
      <c r="AK13" s="1083"/>
      <c r="AL13" s="1083" t="s">
        <v>67</v>
      </c>
      <c r="AM13" s="1083" t="s">
        <v>67</v>
      </c>
      <c r="AN13" s="1083" t="s">
        <v>67</v>
      </c>
      <c r="AO13" s="1083" t="s">
        <v>67</v>
      </c>
      <c r="AP13" s="1083" t="s">
        <v>67</v>
      </c>
      <c r="AQ13" s="1083"/>
    </row>
    <row r="14" spans="1:43" s="1084" customFormat="1" ht="20.100000000000001" customHeight="1">
      <c r="A14" s="1082" t="s">
        <v>33</v>
      </c>
      <c r="B14" s="1083" t="s">
        <v>67</v>
      </c>
      <c r="C14" s="1083" t="s">
        <v>67</v>
      </c>
      <c r="D14" s="1083" t="s">
        <v>67</v>
      </c>
      <c r="E14" s="1083" t="s">
        <v>67</v>
      </c>
      <c r="F14" s="1083" t="s">
        <v>67</v>
      </c>
      <c r="G14" s="1083"/>
      <c r="H14" s="1083" t="s">
        <v>67</v>
      </c>
      <c r="I14" s="1083" t="s">
        <v>67</v>
      </c>
      <c r="J14" s="1083" t="s">
        <v>67</v>
      </c>
      <c r="K14" s="1083" t="s">
        <v>67</v>
      </c>
      <c r="L14" s="1083" t="s">
        <v>67</v>
      </c>
      <c r="M14" s="1083"/>
      <c r="N14" s="1083" t="s">
        <v>67</v>
      </c>
      <c r="O14" s="1083" t="s">
        <v>67</v>
      </c>
      <c r="P14" s="1083" t="s">
        <v>67</v>
      </c>
      <c r="Q14" s="1083" t="s">
        <v>67</v>
      </c>
      <c r="R14" s="1083" t="s">
        <v>67</v>
      </c>
      <c r="S14" s="1083"/>
      <c r="T14" s="1083" t="s">
        <v>67</v>
      </c>
      <c r="U14" s="1083" t="s">
        <v>67</v>
      </c>
      <c r="V14" s="1083" t="s">
        <v>67</v>
      </c>
      <c r="W14" s="1083" t="s">
        <v>67</v>
      </c>
      <c r="X14" s="1083" t="s">
        <v>67</v>
      </c>
      <c r="Y14" s="1083"/>
      <c r="Z14" s="1083" t="s">
        <v>67</v>
      </c>
      <c r="AA14" s="1083" t="s">
        <v>67</v>
      </c>
      <c r="AB14" s="1083" t="s">
        <v>67</v>
      </c>
      <c r="AC14" s="1083" t="s">
        <v>67</v>
      </c>
      <c r="AD14" s="1083" t="s">
        <v>67</v>
      </c>
      <c r="AE14" s="1083"/>
      <c r="AF14" s="1083">
        <v>87.540376041432864</v>
      </c>
      <c r="AG14" s="1083">
        <v>2.2483275217512486</v>
      </c>
      <c r="AH14" s="1083">
        <v>2.6931699684369619</v>
      </c>
      <c r="AI14" s="1083">
        <v>4.0550031962341677</v>
      </c>
      <c r="AJ14" s="1083">
        <v>3.4631229443524312</v>
      </c>
      <c r="AK14" s="1083"/>
      <c r="AL14" s="1083" t="s">
        <v>67</v>
      </c>
      <c r="AM14" s="1083" t="s">
        <v>67</v>
      </c>
      <c r="AN14" s="1083" t="s">
        <v>67</v>
      </c>
      <c r="AO14" s="1083" t="s">
        <v>67</v>
      </c>
      <c r="AP14" s="1083" t="s">
        <v>67</v>
      </c>
      <c r="AQ14" s="1083"/>
    </row>
    <row r="15" spans="1:43" s="1084" customFormat="1" ht="20.100000000000001" customHeight="1">
      <c r="A15" s="1082" t="s">
        <v>866</v>
      </c>
      <c r="B15" s="1083">
        <v>84.686722505666808</v>
      </c>
      <c r="C15" s="1083">
        <v>15.313237983742972</v>
      </c>
      <c r="D15" s="1083">
        <v>0</v>
      </c>
      <c r="E15" s="1083">
        <v>0</v>
      </c>
      <c r="F15" s="1083">
        <v>0</v>
      </c>
      <c r="G15" s="1083"/>
      <c r="H15" s="1083">
        <v>54.956100316764619</v>
      </c>
      <c r="I15" s="1083">
        <v>3.8227820202239986</v>
      </c>
      <c r="J15" s="1083">
        <v>37.943769008411337</v>
      </c>
      <c r="K15" s="1083">
        <v>0.71117416373289311</v>
      </c>
      <c r="L15" s="1083">
        <v>2.5661690702497384</v>
      </c>
      <c r="M15" s="1083"/>
      <c r="N15" s="1083">
        <v>76.685525082306739</v>
      </c>
      <c r="O15" s="1083">
        <v>18.107061184083936</v>
      </c>
      <c r="P15" s="1083">
        <v>2.9682839966526315</v>
      </c>
      <c r="Q15" s="1083">
        <v>1.2290016198564964</v>
      </c>
      <c r="R15" s="1083">
        <v>1.0101257188938335</v>
      </c>
      <c r="S15" s="1083"/>
      <c r="T15" s="1083">
        <v>78.314617887683553</v>
      </c>
      <c r="U15" s="1083">
        <v>9.3114362212428823</v>
      </c>
      <c r="V15" s="1083">
        <v>2.8720450795140589</v>
      </c>
      <c r="W15" s="1083">
        <v>4.068284713201372</v>
      </c>
      <c r="X15" s="1083">
        <v>5.43361561068326</v>
      </c>
      <c r="Y15" s="1083"/>
      <c r="Z15" s="1083">
        <v>52.597885699909156</v>
      </c>
      <c r="AA15" s="1083">
        <v>9.4262601925978604</v>
      </c>
      <c r="AB15" s="1083">
        <v>4.2710602055483351</v>
      </c>
      <c r="AC15" s="1083">
        <v>12.604084391236576</v>
      </c>
      <c r="AD15" s="1083">
        <v>21.100642060312797</v>
      </c>
      <c r="AE15" s="1083"/>
      <c r="AF15" s="1083">
        <v>80.733961700099925</v>
      </c>
      <c r="AG15" s="1083">
        <v>5.943905717414923</v>
      </c>
      <c r="AH15" s="1083">
        <v>2.9859092852500813</v>
      </c>
      <c r="AI15" s="1083">
        <v>5.6527010984564985</v>
      </c>
      <c r="AJ15" s="1083">
        <v>4.6835220078764204</v>
      </c>
      <c r="AK15" s="1083"/>
      <c r="AL15" s="1083" t="s">
        <v>67</v>
      </c>
      <c r="AM15" s="1083" t="s">
        <v>67</v>
      </c>
      <c r="AN15" s="1083" t="s">
        <v>67</v>
      </c>
      <c r="AO15" s="1083" t="s">
        <v>67</v>
      </c>
      <c r="AP15" s="1083" t="s">
        <v>67</v>
      </c>
      <c r="AQ15" s="1083"/>
    </row>
    <row r="16" spans="1:43" s="1084" customFormat="1" ht="20.100000000000001" customHeight="1">
      <c r="A16" s="1082" t="s">
        <v>35</v>
      </c>
      <c r="B16" s="1083">
        <v>98.291685089175644</v>
      </c>
      <c r="C16" s="1083">
        <v>0</v>
      </c>
      <c r="D16" s="1083">
        <v>0</v>
      </c>
      <c r="E16" s="1083">
        <v>0</v>
      </c>
      <c r="F16" s="1083">
        <v>1.7083149108243576</v>
      </c>
      <c r="G16" s="1083"/>
      <c r="H16" s="1083">
        <v>0</v>
      </c>
      <c r="I16" s="1083">
        <v>0</v>
      </c>
      <c r="J16" s="1083">
        <v>0</v>
      </c>
      <c r="K16" s="1083">
        <v>0</v>
      </c>
      <c r="L16" s="1083">
        <v>100</v>
      </c>
      <c r="M16" s="1083"/>
      <c r="N16" s="1083">
        <v>100</v>
      </c>
      <c r="O16" s="1083">
        <v>0</v>
      </c>
      <c r="P16" s="1083">
        <v>0</v>
      </c>
      <c r="Q16" s="1083">
        <v>0</v>
      </c>
      <c r="R16" s="1083">
        <v>0</v>
      </c>
      <c r="S16" s="1083"/>
      <c r="T16" s="1083">
        <v>82.555626492575257</v>
      </c>
      <c r="U16" s="1083">
        <v>4.2777214740359879</v>
      </c>
      <c r="V16" s="1083">
        <v>1.8843280982868451</v>
      </c>
      <c r="W16" s="1083">
        <v>3.3850373504174454</v>
      </c>
      <c r="X16" s="1083">
        <v>7.8972857512751959</v>
      </c>
      <c r="Y16" s="1083"/>
      <c r="Z16" s="1083">
        <v>86.655606070518914</v>
      </c>
      <c r="AA16" s="1083">
        <v>2.9060769018579418</v>
      </c>
      <c r="AB16" s="1083">
        <v>1.8117326368090887</v>
      </c>
      <c r="AC16" s="1083">
        <v>2.6607159758651204</v>
      </c>
      <c r="AD16" s="1083">
        <v>5.9658663953512177</v>
      </c>
      <c r="AE16" s="1083"/>
      <c r="AF16" s="1083">
        <v>88.532414386167531</v>
      </c>
      <c r="AG16" s="1083">
        <v>2.5947037532735853</v>
      </c>
      <c r="AH16" s="1083">
        <v>2.0364021831189878</v>
      </c>
      <c r="AI16" s="1083">
        <v>2.7096687007558797</v>
      </c>
      <c r="AJ16" s="1083">
        <v>4.1268084133629914</v>
      </c>
      <c r="AK16" s="1083"/>
      <c r="AL16" s="1083" t="s">
        <v>67</v>
      </c>
      <c r="AM16" s="1083" t="s">
        <v>67</v>
      </c>
      <c r="AN16" s="1083" t="s">
        <v>67</v>
      </c>
      <c r="AO16" s="1083" t="s">
        <v>67</v>
      </c>
      <c r="AP16" s="1083" t="s">
        <v>67</v>
      </c>
      <c r="AQ16" s="1083"/>
    </row>
    <row r="17" spans="1:43" s="1084" customFormat="1" ht="20.100000000000001" customHeight="1">
      <c r="A17" s="1082" t="s">
        <v>36</v>
      </c>
      <c r="B17" s="1083" t="s">
        <v>67</v>
      </c>
      <c r="C17" s="1083" t="s">
        <v>67</v>
      </c>
      <c r="D17" s="1083" t="s">
        <v>67</v>
      </c>
      <c r="E17" s="1083" t="s">
        <v>67</v>
      </c>
      <c r="F17" s="1083" t="s">
        <v>67</v>
      </c>
      <c r="G17" s="1083"/>
      <c r="H17" s="1083" t="s">
        <v>67</v>
      </c>
      <c r="I17" s="1083" t="s">
        <v>67</v>
      </c>
      <c r="J17" s="1083" t="s">
        <v>67</v>
      </c>
      <c r="K17" s="1083" t="s">
        <v>67</v>
      </c>
      <c r="L17" s="1083" t="s">
        <v>67</v>
      </c>
      <c r="M17" s="1083"/>
      <c r="N17" s="1083" t="s">
        <v>67</v>
      </c>
      <c r="O17" s="1083" t="s">
        <v>67</v>
      </c>
      <c r="P17" s="1083" t="s">
        <v>67</v>
      </c>
      <c r="Q17" s="1083" t="s">
        <v>67</v>
      </c>
      <c r="R17" s="1083" t="s">
        <v>67</v>
      </c>
      <c r="S17" s="1083"/>
      <c r="T17" s="1083">
        <v>90.398585458067473</v>
      </c>
      <c r="U17" s="1083">
        <v>1.6123189143781105</v>
      </c>
      <c r="V17" s="1083">
        <v>2.0879282839098625</v>
      </c>
      <c r="W17" s="1083">
        <v>3.4916694455771404</v>
      </c>
      <c r="X17" s="1083">
        <v>2.4094970115229812</v>
      </c>
      <c r="Y17" s="1083"/>
      <c r="Z17" s="1083">
        <v>88.18051287065623</v>
      </c>
      <c r="AA17" s="1083">
        <v>1.427143824215062</v>
      </c>
      <c r="AB17" s="1083">
        <v>1.6521342466114357</v>
      </c>
      <c r="AC17" s="1083">
        <v>7.817019420146913</v>
      </c>
      <c r="AD17" s="1083">
        <v>0.92318858106467427</v>
      </c>
      <c r="AE17" s="1083"/>
      <c r="AF17" s="1083" t="s">
        <v>67</v>
      </c>
      <c r="AG17" s="1083" t="s">
        <v>67</v>
      </c>
      <c r="AH17" s="1083" t="s">
        <v>67</v>
      </c>
      <c r="AI17" s="1083" t="s">
        <v>67</v>
      </c>
      <c r="AJ17" s="1083" t="s">
        <v>67</v>
      </c>
      <c r="AK17" s="1083"/>
      <c r="AL17" s="1083" t="s">
        <v>67</v>
      </c>
      <c r="AM17" s="1083" t="s">
        <v>67</v>
      </c>
      <c r="AN17" s="1083" t="s">
        <v>67</v>
      </c>
      <c r="AO17" s="1083" t="s">
        <v>67</v>
      </c>
      <c r="AP17" s="1083" t="s">
        <v>67</v>
      </c>
      <c r="AQ17" s="1083"/>
    </row>
    <row r="18" spans="1:43" s="1084" customFormat="1" ht="20.100000000000001" customHeight="1" thickBot="1">
      <c r="A18" s="1085" t="s">
        <v>37</v>
      </c>
      <c r="B18" s="1086">
        <v>97.335649297950127</v>
      </c>
      <c r="C18" s="1086">
        <v>1.1492633897548488</v>
      </c>
      <c r="D18" s="1086">
        <v>0</v>
      </c>
      <c r="E18" s="1086">
        <v>0</v>
      </c>
      <c r="F18" s="1086">
        <v>1.5150843470126458</v>
      </c>
      <c r="G18" s="1086"/>
      <c r="H18" s="1086">
        <v>69.030182755013584</v>
      </c>
      <c r="I18" s="1086">
        <v>2.3865742701486474</v>
      </c>
      <c r="J18" s="1086">
        <v>23.688408690023081</v>
      </c>
      <c r="K18" s="1086">
        <v>0.44398816144373082</v>
      </c>
      <c r="L18" s="1086">
        <v>4.4508427392632672</v>
      </c>
      <c r="M18" s="1086"/>
      <c r="N18" s="1086">
        <v>78.590371610042979</v>
      </c>
      <c r="O18" s="1086">
        <v>16.62767240326114</v>
      </c>
      <c r="P18" s="1086">
        <v>2.7257683284113576</v>
      </c>
      <c r="Q18" s="1086">
        <v>1.1285893448028885</v>
      </c>
      <c r="R18" s="1086">
        <v>0.9275961112142812</v>
      </c>
      <c r="S18" s="1086"/>
      <c r="T18" s="1086">
        <v>86.676771523302023</v>
      </c>
      <c r="U18" s="1086">
        <v>3.4235997411468633</v>
      </c>
      <c r="V18" s="1086">
        <v>1.9466542397673168</v>
      </c>
      <c r="W18" s="1086">
        <v>3.4398985368171822</v>
      </c>
      <c r="X18" s="1086">
        <v>4.5130755858442937</v>
      </c>
      <c r="Y18" s="1086"/>
      <c r="Z18" s="1086">
        <v>91.228797992654648</v>
      </c>
      <c r="AA18" s="1086">
        <v>2.063393254740844</v>
      </c>
      <c r="AB18" s="1086">
        <v>1.3051922313909017</v>
      </c>
      <c r="AC18" s="1086">
        <v>2.5891430979369465</v>
      </c>
      <c r="AD18" s="1086">
        <v>2.8134727644278148</v>
      </c>
      <c r="AE18" s="1086"/>
      <c r="AF18" s="1086">
        <v>83.653454411049779</v>
      </c>
      <c r="AG18" s="1086">
        <v>3.9377216183107402</v>
      </c>
      <c r="AH18" s="1086">
        <v>3.0404198598775656</v>
      </c>
      <c r="AI18" s="1086">
        <v>5.5057012819087436</v>
      </c>
      <c r="AJ18" s="1086">
        <v>3.8627025172023597</v>
      </c>
      <c r="AK18" s="1086"/>
      <c r="AL18" s="1086">
        <v>93.421192729770127</v>
      </c>
      <c r="AM18" s="1086">
        <v>1.3087773165135312</v>
      </c>
      <c r="AN18" s="1086">
        <v>1.1290269685978345</v>
      </c>
      <c r="AO18" s="1086">
        <v>3.100033839086108</v>
      </c>
      <c r="AP18" s="1086">
        <v>1.0409669198604423</v>
      </c>
      <c r="AQ18" s="1083"/>
    </row>
    <row r="19" spans="1:43" s="1084" customFormat="1" ht="15.75" customHeight="1">
      <c r="A19" s="1087" t="s">
        <v>940</v>
      </c>
    </row>
    <row r="20" spans="1:43" s="1084" customFormat="1" ht="12.75" customHeight="1">
      <c r="A20" s="1084" t="s">
        <v>941</v>
      </c>
    </row>
    <row r="21" spans="1:43" s="1084" customFormat="1">
      <c r="A21" s="1084" t="s">
        <v>942</v>
      </c>
      <c r="B21" s="1088"/>
      <c r="C21" s="1088"/>
      <c r="D21" s="1088"/>
      <c r="E21" s="1088"/>
      <c r="F21" s="1088"/>
    </row>
    <row r="22" spans="1:43">
      <c r="A22" s="1089" t="s">
        <v>943</v>
      </c>
    </row>
    <row r="23" spans="1:43">
      <c r="A23" s="1089" t="s">
        <v>944</v>
      </c>
    </row>
    <row r="24" spans="1:43" ht="13.35" customHeight="1">
      <c r="A24" s="974" t="s">
        <v>338</v>
      </c>
      <c r="B24" s="974"/>
      <c r="C24" s="974"/>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row>
    <row r="25" spans="1:43">
      <c r="A25" s="974"/>
      <c r="B25" s="974"/>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row>
  </sheetData>
  <mergeCells count="12">
    <mergeCell ref="AL6:AP6"/>
    <mergeCell ref="A24:AQ25"/>
    <mergeCell ref="A2:AP2"/>
    <mergeCell ref="A3:AP3"/>
    <mergeCell ref="A4:AP4"/>
    <mergeCell ref="A6:A7"/>
    <mergeCell ref="B6:F6"/>
    <mergeCell ref="H6:L6"/>
    <mergeCell ref="N6:R6"/>
    <mergeCell ref="T6:X6"/>
    <mergeCell ref="Z6:AD6"/>
    <mergeCell ref="AF6:AJ6"/>
  </mergeCells>
  <hyperlinks>
    <hyperlink ref="A1" location="Índice!A1" display="Volver al Índice" xr:uid="{9BBACEB3-BF20-489B-9F13-8B806AC3B8DD}"/>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A81B-9447-4A55-A1F8-59EEAB5F5E72}">
  <dimension ref="A1:AG73"/>
  <sheetViews>
    <sheetView showGridLines="0" zoomScale="70" zoomScaleNormal="70" workbookViewId="0">
      <selection sqref="A1:D1"/>
    </sheetView>
  </sheetViews>
  <sheetFormatPr baseColWidth="10" defaultColWidth="11.42578125" defaultRowHeight="12.75"/>
  <cols>
    <col min="1" max="1" width="30.42578125" style="1090" customWidth="1"/>
    <col min="2" max="28" width="8.42578125" style="1090" customWidth="1"/>
    <col min="29" max="29" width="9.42578125" style="1090" customWidth="1"/>
    <col min="30" max="30" width="8.42578125" style="1090" customWidth="1"/>
    <col min="31" max="31" width="12" style="1090" bestFit="1" customWidth="1"/>
    <col min="32" max="16384" width="11.42578125" style="1091"/>
  </cols>
  <sheetData>
    <row r="1" spans="1:33" ht="18" customHeight="1">
      <c r="A1" s="1230" t="s">
        <v>1038</v>
      </c>
      <c r="B1" s="1230"/>
      <c r="C1" s="1230"/>
      <c r="D1" s="1230"/>
    </row>
    <row r="2" spans="1:33" ht="21.2" customHeight="1">
      <c r="E2" s="505"/>
      <c r="F2" s="505"/>
      <c r="G2" s="505"/>
      <c r="L2" s="505" t="s">
        <v>945</v>
      </c>
      <c r="M2" s="505"/>
      <c r="N2" s="505"/>
      <c r="O2" s="505"/>
    </row>
    <row r="3" spans="1:33" ht="18.75" customHeight="1">
      <c r="Q3" s="1092">
        <v>45657</v>
      </c>
      <c r="R3" s="1092"/>
      <c r="S3" s="1092"/>
      <c r="T3" s="1092"/>
    </row>
    <row r="4" spans="1:33">
      <c r="A4" s="1093"/>
      <c r="B4" s="1094"/>
      <c r="C4" s="1093"/>
      <c r="D4" s="1093"/>
    </row>
    <row r="5" spans="1:33" ht="12.75" customHeight="1">
      <c r="A5" s="1095"/>
      <c r="B5" s="1096" t="s">
        <v>28</v>
      </c>
      <c r="C5" s="1096"/>
      <c r="D5" s="1097"/>
      <c r="E5" s="1097" t="s">
        <v>29</v>
      </c>
      <c r="F5" s="1098"/>
      <c r="G5" s="1098"/>
      <c r="H5" s="1098" t="s">
        <v>30</v>
      </c>
      <c r="I5" s="1098"/>
      <c r="J5" s="1098"/>
      <c r="K5" s="1098" t="s">
        <v>31</v>
      </c>
      <c r="L5" s="1098"/>
      <c r="M5" s="1098"/>
      <c r="N5" s="1098" t="s">
        <v>32</v>
      </c>
      <c r="O5" s="1098"/>
      <c r="P5" s="1098"/>
      <c r="Q5" s="1098" t="s">
        <v>33</v>
      </c>
      <c r="R5" s="1098"/>
      <c r="S5" s="1098"/>
      <c r="T5" s="1098" t="s">
        <v>34</v>
      </c>
      <c r="U5" s="1098"/>
      <c r="V5" s="1098"/>
      <c r="W5" s="1098" t="s">
        <v>35</v>
      </c>
      <c r="X5" s="1098"/>
      <c r="Y5" s="1098"/>
      <c r="Z5" s="1098" t="s">
        <v>36</v>
      </c>
      <c r="AA5" s="1098"/>
      <c r="AB5" s="1098"/>
      <c r="AC5" s="1098" t="s">
        <v>395</v>
      </c>
      <c r="AD5" s="1098"/>
      <c r="AE5" s="1098"/>
    </row>
    <row r="6" spans="1:33" s="1103" customFormat="1" ht="38.25">
      <c r="A6" s="1099"/>
      <c r="B6" s="1100" t="s">
        <v>946</v>
      </c>
      <c r="C6" s="1101" t="s">
        <v>947</v>
      </c>
      <c r="D6" s="1102" t="s">
        <v>948</v>
      </c>
      <c r="E6" s="1100" t="s">
        <v>946</v>
      </c>
      <c r="F6" s="1101" t="s">
        <v>947</v>
      </c>
      <c r="G6" s="1102" t="s">
        <v>948</v>
      </c>
      <c r="H6" s="1100" t="s">
        <v>946</v>
      </c>
      <c r="I6" s="1101" t="s">
        <v>947</v>
      </c>
      <c r="J6" s="1102" t="s">
        <v>948</v>
      </c>
      <c r="K6" s="1100" t="s">
        <v>946</v>
      </c>
      <c r="L6" s="1101" t="s">
        <v>947</v>
      </c>
      <c r="M6" s="1102" t="s">
        <v>948</v>
      </c>
      <c r="N6" s="1100" t="s">
        <v>946</v>
      </c>
      <c r="O6" s="1101" t="s">
        <v>947</v>
      </c>
      <c r="P6" s="1102" t="s">
        <v>948</v>
      </c>
      <c r="Q6" s="1100" t="s">
        <v>946</v>
      </c>
      <c r="R6" s="1101" t="s">
        <v>947</v>
      </c>
      <c r="S6" s="1102" t="s">
        <v>948</v>
      </c>
      <c r="T6" s="1100" t="s">
        <v>946</v>
      </c>
      <c r="U6" s="1101" t="s">
        <v>947</v>
      </c>
      <c r="V6" s="1102" t="s">
        <v>948</v>
      </c>
      <c r="W6" s="1100" t="s">
        <v>946</v>
      </c>
      <c r="X6" s="1101" t="s">
        <v>947</v>
      </c>
      <c r="Y6" s="1102" t="s">
        <v>948</v>
      </c>
      <c r="Z6" s="1100" t="s">
        <v>946</v>
      </c>
      <c r="AA6" s="1101" t="s">
        <v>947</v>
      </c>
      <c r="AB6" s="1102" t="s">
        <v>948</v>
      </c>
      <c r="AC6" s="1100" t="s">
        <v>946</v>
      </c>
      <c r="AD6" s="1101" t="s">
        <v>947</v>
      </c>
      <c r="AE6" s="1102" t="s">
        <v>948</v>
      </c>
    </row>
    <row r="7" spans="1:33" s="1103" customFormat="1">
      <c r="A7" s="1104" t="s">
        <v>949</v>
      </c>
      <c r="B7" s="1105">
        <v>0</v>
      </c>
      <c r="C7" s="1106">
        <v>0</v>
      </c>
      <c r="D7" s="1107">
        <v>0</v>
      </c>
      <c r="E7" s="1105">
        <v>0</v>
      </c>
      <c r="F7" s="1106">
        <v>0</v>
      </c>
      <c r="G7" s="1107">
        <v>0</v>
      </c>
      <c r="H7" s="1105">
        <v>0</v>
      </c>
      <c r="I7" s="1106">
        <v>0</v>
      </c>
      <c r="J7" s="1107">
        <v>0</v>
      </c>
      <c r="K7" s="1105">
        <v>0</v>
      </c>
      <c r="L7" s="1106">
        <v>0</v>
      </c>
      <c r="M7" s="1107">
        <v>0</v>
      </c>
      <c r="N7" s="1105">
        <v>0</v>
      </c>
      <c r="O7" s="1106">
        <v>0</v>
      </c>
      <c r="P7" s="1107">
        <v>0</v>
      </c>
      <c r="Q7" s="1105">
        <v>0</v>
      </c>
      <c r="R7" s="1106">
        <v>0</v>
      </c>
      <c r="S7" s="1107">
        <v>0</v>
      </c>
      <c r="T7" s="1105">
        <v>0</v>
      </c>
      <c r="U7" s="1106">
        <v>672.41418703506906</v>
      </c>
      <c r="V7" s="1107">
        <v>2530.9670000000001</v>
      </c>
      <c r="W7" s="1105">
        <v>510.94099999999997</v>
      </c>
      <c r="X7" s="1106">
        <v>0</v>
      </c>
      <c r="Y7" s="1107">
        <v>510.94099999999997</v>
      </c>
      <c r="Z7" s="1105">
        <v>0</v>
      </c>
      <c r="AA7" s="1106">
        <v>0</v>
      </c>
      <c r="AB7" s="1107">
        <v>0</v>
      </c>
      <c r="AC7" s="1105">
        <v>510.94099999999997</v>
      </c>
      <c r="AD7" s="1106">
        <v>672.41418703506906</v>
      </c>
      <c r="AE7" s="1107">
        <v>3041.9079999999999</v>
      </c>
      <c r="AF7" s="1108"/>
      <c r="AG7" s="1108"/>
    </row>
    <row r="8" spans="1:33" s="1103" customFormat="1">
      <c r="A8" s="1109" t="s">
        <v>950</v>
      </c>
      <c r="B8" s="1110">
        <v>0</v>
      </c>
      <c r="C8" s="1111">
        <v>0</v>
      </c>
      <c r="D8" s="1112">
        <v>0</v>
      </c>
      <c r="E8" s="1110">
        <v>0</v>
      </c>
      <c r="F8" s="1111">
        <v>0</v>
      </c>
      <c r="G8" s="1112">
        <v>0</v>
      </c>
      <c r="H8" s="1110">
        <v>0</v>
      </c>
      <c r="I8" s="1111">
        <v>0</v>
      </c>
      <c r="J8" s="1112">
        <v>0</v>
      </c>
      <c r="K8" s="1110">
        <v>0</v>
      </c>
      <c r="L8" s="1111">
        <v>0</v>
      </c>
      <c r="M8" s="1112">
        <v>0</v>
      </c>
      <c r="N8" s="1110">
        <v>0</v>
      </c>
      <c r="O8" s="1111">
        <v>0</v>
      </c>
      <c r="P8" s="1112">
        <v>0</v>
      </c>
      <c r="Q8" s="1110">
        <v>0</v>
      </c>
      <c r="R8" s="1111">
        <v>0</v>
      </c>
      <c r="S8" s="1112">
        <v>0</v>
      </c>
      <c r="T8" s="1110">
        <v>0</v>
      </c>
      <c r="U8" s="1111">
        <v>0</v>
      </c>
      <c r="V8" s="1112">
        <v>0</v>
      </c>
      <c r="W8" s="1110">
        <v>0</v>
      </c>
      <c r="X8" s="1111">
        <v>0</v>
      </c>
      <c r="Y8" s="1112">
        <v>0</v>
      </c>
      <c r="Z8" s="1110">
        <v>0</v>
      </c>
      <c r="AA8" s="1111">
        <v>0</v>
      </c>
      <c r="AB8" s="1112">
        <v>0</v>
      </c>
      <c r="AC8" s="1110">
        <v>0</v>
      </c>
      <c r="AD8" s="1111">
        <v>0</v>
      </c>
      <c r="AE8" s="1113">
        <v>0</v>
      </c>
      <c r="AF8" s="1108"/>
      <c r="AG8" s="1108"/>
    </row>
    <row r="9" spans="1:33" s="1103" customFormat="1">
      <c r="A9" s="1109" t="s">
        <v>594</v>
      </c>
      <c r="B9" s="1110">
        <v>0</v>
      </c>
      <c r="C9" s="1112">
        <v>0</v>
      </c>
      <c r="D9" s="1112">
        <v>0</v>
      </c>
      <c r="E9" s="1110">
        <v>0</v>
      </c>
      <c r="F9" s="1112">
        <v>0</v>
      </c>
      <c r="G9" s="1112">
        <v>0</v>
      </c>
      <c r="H9" s="1110">
        <v>0</v>
      </c>
      <c r="I9" s="1112">
        <v>0</v>
      </c>
      <c r="J9" s="1112">
        <v>0</v>
      </c>
      <c r="K9" s="1110">
        <v>0</v>
      </c>
      <c r="L9" s="1112">
        <v>0</v>
      </c>
      <c r="M9" s="1112">
        <v>0</v>
      </c>
      <c r="N9" s="1110">
        <v>0</v>
      </c>
      <c r="O9" s="1112">
        <v>0</v>
      </c>
      <c r="P9" s="1112">
        <v>0</v>
      </c>
      <c r="Q9" s="1110">
        <v>0</v>
      </c>
      <c r="R9" s="1112">
        <v>0</v>
      </c>
      <c r="S9" s="1112">
        <v>0</v>
      </c>
      <c r="T9" s="1110">
        <v>0</v>
      </c>
      <c r="U9" s="1112">
        <v>0</v>
      </c>
      <c r="V9" s="1112">
        <v>0</v>
      </c>
      <c r="W9" s="1110">
        <v>0</v>
      </c>
      <c r="X9" s="1112">
        <v>0</v>
      </c>
      <c r="Y9" s="1112">
        <v>0</v>
      </c>
      <c r="Z9" s="1110">
        <v>0</v>
      </c>
      <c r="AA9" s="1112">
        <v>0</v>
      </c>
      <c r="AB9" s="1112">
        <v>0</v>
      </c>
      <c r="AC9" s="1110">
        <v>0</v>
      </c>
      <c r="AD9" s="1112">
        <v>0</v>
      </c>
      <c r="AE9" s="1113">
        <v>0</v>
      </c>
      <c r="AF9" s="1108"/>
      <c r="AG9" s="1108"/>
    </row>
    <row r="10" spans="1:33" s="1103" customFormat="1">
      <c r="A10" s="1109" t="s">
        <v>362</v>
      </c>
      <c r="B10" s="1110">
        <v>0</v>
      </c>
      <c r="C10" s="1112">
        <v>0</v>
      </c>
      <c r="D10" s="1112">
        <v>0</v>
      </c>
      <c r="E10" s="1110">
        <v>0</v>
      </c>
      <c r="F10" s="1112">
        <v>0</v>
      </c>
      <c r="G10" s="1112">
        <v>0</v>
      </c>
      <c r="H10" s="1110">
        <v>0</v>
      </c>
      <c r="I10" s="1112">
        <v>0</v>
      </c>
      <c r="J10" s="1112">
        <v>0</v>
      </c>
      <c r="K10" s="1110">
        <v>0</v>
      </c>
      <c r="L10" s="1112">
        <v>0</v>
      </c>
      <c r="M10" s="1112">
        <v>0</v>
      </c>
      <c r="N10" s="1110">
        <v>0</v>
      </c>
      <c r="O10" s="1112">
        <v>0</v>
      </c>
      <c r="P10" s="1112">
        <v>0</v>
      </c>
      <c r="Q10" s="1110">
        <v>0</v>
      </c>
      <c r="R10" s="1112">
        <v>0</v>
      </c>
      <c r="S10" s="1112">
        <v>0</v>
      </c>
      <c r="T10" s="1110">
        <v>0</v>
      </c>
      <c r="U10" s="1112">
        <v>0</v>
      </c>
      <c r="V10" s="1112">
        <v>0</v>
      </c>
      <c r="W10" s="1110">
        <v>0</v>
      </c>
      <c r="X10" s="1112">
        <v>0</v>
      </c>
      <c r="Y10" s="1112">
        <v>0</v>
      </c>
      <c r="Z10" s="1110">
        <v>0</v>
      </c>
      <c r="AA10" s="1112">
        <v>0</v>
      </c>
      <c r="AB10" s="1112">
        <v>0</v>
      </c>
      <c r="AC10" s="1110">
        <v>0</v>
      </c>
      <c r="AD10" s="1112">
        <v>0</v>
      </c>
      <c r="AE10" s="1113">
        <v>0</v>
      </c>
      <c r="AF10" s="1108"/>
      <c r="AG10" s="1108"/>
    </row>
    <row r="11" spans="1:33" s="1103" customFormat="1">
      <c r="A11" s="1109" t="s">
        <v>366</v>
      </c>
      <c r="B11" s="1110">
        <v>0</v>
      </c>
      <c r="C11" s="1112">
        <v>0</v>
      </c>
      <c r="D11" s="1112">
        <v>0</v>
      </c>
      <c r="E11" s="1110">
        <v>0</v>
      </c>
      <c r="F11" s="1112">
        <v>0</v>
      </c>
      <c r="G11" s="1112">
        <v>0</v>
      </c>
      <c r="H11" s="1110">
        <v>0</v>
      </c>
      <c r="I11" s="1112">
        <v>0</v>
      </c>
      <c r="J11" s="1112">
        <v>0</v>
      </c>
      <c r="K11" s="1110">
        <v>0</v>
      </c>
      <c r="L11" s="1112">
        <v>0</v>
      </c>
      <c r="M11" s="1112">
        <v>0</v>
      </c>
      <c r="N11" s="1110">
        <v>0</v>
      </c>
      <c r="O11" s="1112">
        <v>0</v>
      </c>
      <c r="P11" s="1112">
        <v>0</v>
      </c>
      <c r="Q11" s="1110">
        <v>0</v>
      </c>
      <c r="R11" s="1112">
        <v>0</v>
      </c>
      <c r="S11" s="1112">
        <v>0</v>
      </c>
      <c r="T11" s="1110">
        <v>0</v>
      </c>
      <c r="U11" s="1112">
        <v>369.32624867162593</v>
      </c>
      <c r="V11" s="1112">
        <v>1390.144</v>
      </c>
      <c r="W11" s="1110">
        <v>0</v>
      </c>
      <c r="X11" s="1112">
        <v>0</v>
      </c>
      <c r="Y11" s="1112">
        <v>0</v>
      </c>
      <c r="Z11" s="1110">
        <v>0</v>
      </c>
      <c r="AA11" s="1112">
        <v>0</v>
      </c>
      <c r="AB11" s="1112">
        <v>0</v>
      </c>
      <c r="AC11" s="1110">
        <v>0</v>
      </c>
      <c r="AD11" s="1112">
        <v>369.32624867162593</v>
      </c>
      <c r="AE11" s="1113">
        <v>1390.144</v>
      </c>
      <c r="AF11" s="1108"/>
      <c r="AG11" s="1108"/>
    </row>
    <row r="12" spans="1:33" s="1103" customFormat="1">
      <c r="A12" s="1109" t="s">
        <v>595</v>
      </c>
      <c r="B12" s="1110">
        <v>0</v>
      </c>
      <c r="C12" s="1112">
        <v>0</v>
      </c>
      <c r="D12" s="1112">
        <v>0</v>
      </c>
      <c r="E12" s="1110">
        <v>0</v>
      </c>
      <c r="F12" s="1112">
        <v>0</v>
      </c>
      <c r="G12" s="1112">
        <v>0</v>
      </c>
      <c r="H12" s="1110">
        <v>0</v>
      </c>
      <c r="I12" s="1112">
        <v>0</v>
      </c>
      <c r="J12" s="1112">
        <v>0</v>
      </c>
      <c r="K12" s="1110">
        <v>0</v>
      </c>
      <c r="L12" s="1112">
        <v>0</v>
      </c>
      <c r="M12" s="1112">
        <v>0</v>
      </c>
      <c r="N12" s="1110">
        <v>0</v>
      </c>
      <c r="O12" s="1112">
        <v>0</v>
      </c>
      <c r="P12" s="1112">
        <v>0</v>
      </c>
      <c r="Q12" s="1110">
        <v>0</v>
      </c>
      <c r="R12" s="1112">
        <v>0</v>
      </c>
      <c r="S12" s="1112">
        <v>0</v>
      </c>
      <c r="T12" s="1110">
        <v>0</v>
      </c>
      <c r="U12" s="1112">
        <v>0</v>
      </c>
      <c r="V12" s="1112">
        <v>0</v>
      </c>
      <c r="W12" s="1110">
        <v>510.94099999999997</v>
      </c>
      <c r="X12" s="1112">
        <v>0</v>
      </c>
      <c r="Y12" s="1112">
        <v>510.94099999999997</v>
      </c>
      <c r="Z12" s="1110">
        <v>0</v>
      </c>
      <c r="AA12" s="1112">
        <v>0</v>
      </c>
      <c r="AB12" s="1112">
        <v>0</v>
      </c>
      <c r="AC12" s="1110">
        <v>510.94099999999997</v>
      </c>
      <c r="AD12" s="1112">
        <v>0</v>
      </c>
      <c r="AE12" s="1113">
        <v>510.94099999999997</v>
      </c>
      <c r="AF12" s="1108"/>
      <c r="AG12" s="1108"/>
    </row>
    <row r="13" spans="1:33" s="1103" customFormat="1">
      <c r="A13" s="1109" t="s">
        <v>596</v>
      </c>
      <c r="B13" s="1110">
        <v>0</v>
      </c>
      <c r="C13" s="1112">
        <v>0</v>
      </c>
      <c r="D13" s="1112">
        <v>0</v>
      </c>
      <c r="E13" s="1110">
        <v>0</v>
      </c>
      <c r="F13" s="1112">
        <v>0</v>
      </c>
      <c r="G13" s="1112">
        <v>0</v>
      </c>
      <c r="H13" s="1110">
        <v>0</v>
      </c>
      <c r="I13" s="1112">
        <v>0</v>
      </c>
      <c r="J13" s="1112">
        <v>0</v>
      </c>
      <c r="K13" s="1110">
        <v>0</v>
      </c>
      <c r="L13" s="1112">
        <v>0</v>
      </c>
      <c r="M13" s="1112">
        <v>0</v>
      </c>
      <c r="N13" s="1110">
        <v>0</v>
      </c>
      <c r="O13" s="1112">
        <v>0</v>
      </c>
      <c r="P13" s="1112">
        <v>0</v>
      </c>
      <c r="Q13" s="1110">
        <v>0</v>
      </c>
      <c r="R13" s="1112">
        <v>0</v>
      </c>
      <c r="S13" s="1112">
        <v>0</v>
      </c>
      <c r="T13" s="1110">
        <v>0</v>
      </c>
      <c r="U13" s="1112">
        <v>303.08767268862908</v>
      </c>
      <c r="V13" s="1112">
        <v>1140.8219999999999</v>
      </c>
      <c r="W13" s="1110">
        <v>0</v>
      </c>
      <c r="X13" s="1112">
        <v>0</v>
      </c>
      <c r="Y13" s="1112">
        <v>0</v>
      </c>
      <c r="Z13" s="1110">
        <v>0</v>
      </c>
      <c r="AA13" s="1112">
        <v>0</v>
      </c>
      <c r="AB13" s="1112">
        <v>0</v>
      </c>
      <c r="AC13" s="1110">
        <v>0</v>
      </c>
      <c r="AD13" s="1112">
        <v>303.08767268862908</v>
      </c>
      <c r="AE13" s="1113">
        <v>1140.8219999999999</v>
      </c>
      <c r="AF13" s="1108"/>
      <c r="AG13" s="1108"/>
    </row>
    <row r="14" spans="1:33" s="1103" customFormat="1">
      <c r="A14" s="1109" t="s">
        <v>597</v>
      </c>
      <c r="B14" s="1110">
        <v>0</v>
      </c>
      <c r="C14" s="1112">
        <v>0</v>
      </c>
      <c r="D14" s="1112">
        <v>0</v>
      </c>
      <c r="E14" s="1110">
        <v>0</v>
      </c>
      <c r="F14" s="1112">
        <v>0</v>
      </c>
      <c r="G14" s="1112">
        <v>0</v>
      </c>
      <c r="H14" s="1110">
        <v>0</v>
      </c>
      <c r="I14" s="1112">
        <v>0</v>
      </c>
      <c r="J14" s="1112">
        <v>0</v>
      </c>
      <c r="K14" s="1110">
        <v>0</v>
      </c>
      <c r="L14" s="1112">
        <v>0</v>
      </c>
      <c r="M14" s="1112">
        <v>0</v>
      </c>
      <c r="N14" s="1110">
        <v>0</v>
      </c>
      <c r="O14" s="1112">
        <v>0</v>
      </c>
      <c r="P14" s="1112">
        <v>0</v>
      </c>
      <c r="Q14" s="1110">
        <v>0</v>
      </c>
      <c r="R14" s="1112">
        <v>0</v>
      </c>
      <c r="S14" s="1112">
        <v>0</v>
      </c>
      <c r="T14" s="1110">
        <v>0</v>
      </c>
      <c r="U14" s="1112">
        <v>0</v>
      </c>
      <c r="V14" s="1112">
        <v>0</v>
      </c>
      <c r="W14" s="1110">
        <v>0</v>
      </c>
      <c r="X14" s="1112">
        <v>0</v>
      </c>
      <c r="Y14" s="1112">
        <v>0</v>
      </c>
      <c r="Z14" s="1110">
        <v>0</v>
      </c>
      <c r="AA14" s="1112">
        <v>0</v>
      </c>
      <c r="AB14" s="1112">
        <v>0</v>
      </c>
      <c r="AC14" s="1110">
        <v>0</v>
      </c>
      <c r="AD14" s="1112">
        <v>0</v>
      </c>
      <c r="AE14" s="1113">
        <v>0</v>
      </c>
      <c r="AF14" s="1108"/>
      <c r="AG14" s="1108"/>
    </row>
    <row r="15" spans="1:33" s="1103" customFormat="1">
      <c r="A15" s="1109" t="s">
        <v>951</v>
      </c>
      <c r="B15" s="1110">
        <v>0</v>
      </c>
      <c r="C15" s="1112">
        <v>0</v>
      </c>
      <c r="D15" s="1112">
        <v>0</v>
      </c>
      <c r="E15" s="1110">
        <v>0</v>
      </c>
      <c r="F15" s="1112">
        <v>0</v>
      </c>
      <c r="G15" s="1112">
        <v>0</v>
      </c>
      <c r="H15" s="1110">
        <v>0</v>
      </c>
      <c r="I15" s="1112">
        <v>0</v>
      </c>
      <c r="J15" s="1112">
        <v>0</v>
      </c>
      <c r="K15" s="1110">
        <v>0</v>
      </c>
      <c r="L15" s="1112">
        <v>0</v>
      </c>
      <c r="M15" s="1112">
        <v>0</v>
      </c>
      <c r="N15" s="1110">
        <v>0</v>
      </c>
      <c r="O15" s="1112">
        <v>0</v>
      </c>
      <c r="P15" s="1112">
        <v>0</v>
      </c>
      <c r="Q15" s="1110">
        <v>0</v>
      </c>
      <c r="R15" s="1112">
        <v>0</v>
      </c>
      <c r="S15" s="1112">
        <v>0</v>
      </c>
      <c r="T15" s="1110">
        <v>0</v>
      </c>
      <c r="U15" s="1112">
        <v>0</v>
      </c>
      <c r="V15" s="1112">
        <v>0</v>
      </c>
      <c r="W15" s="1110">
        <v>0</v>
      </c>
      <c r="X15" s="1112">
        <v>0</v>
      </c>
      <c r="Y15" s="1112">
        <v>0</v>
      </c>
      <c r="Z15" s="1110">
        <v>0</v>
      </c>
      <c r="AA15" s="1112">
        <v>0</v>
      </c>
      <c r="AB15" s="1112">
        <v>0</v>
      </c>
      <c r="AC15" s="1110">
        <v>0</v>
      </c>
      <c r="AD15" s="1112">
        <v>0</v>
      </c>
      <c r="AE15" s="1113">
        <v>0</v>
      </c>
      <c r="AF15" s="1108"/>
      <c r="AG15" s="1108"/>
    </row>
    <row r="16" spans="1:33" s="1103" customFormat="1">
      <c r="A16" s="1104" t="s">
        <v>952</v>
      </c>
      <c r="B16" s="1105">
        <v>0</v>
      </c>
      <c r="C16" s="1106">
        <v>0</v>
      </c>
      <c r="D16" s="1107">
        <v>0</v>
      </c>
      <c r="E16" s="1105">
        <v>0</v>
      </c>
      <c r="F16" s="1106">
        <v>0</v>
      </c>
      <c r="G16" s="1107">
        <v>0</v>
      </c>
      <c r="H16" s="1105">
        <v>0</v>
      </c>
      <c r="I16" s="1106">
        <v>0</v>
      </c>
      <c r="J16" s="1107">
        <v>0</v>
      </c>
      <c r="K16" s="1105">
        <v>1759.9939999999999</v>
      </c>
      <c r="L16" s="1106">
        <v>0</v>
      </c>
      <c r="M16" s="1107">
        <v>1759.9939999999999</v>
      </c>
      <c r="N16" s="1105">
        <v>0</v>
      </c>
      <c r="O16" s="1106">
        <v>0</v>
      </c>
      <c r="P16" s="1107">
        <v>0</v>
      </c>
      <c r="Q16" s="1105">
        <v>0</v>
      </c>
      <c r="R16" s="1106">
        <v>0</v>
      </c>
      <c r="S16" s="1107">
        <v>0</v>
      </c>
      <c r="T16" s="1105">
        <v>4794.1689999999999</v>
      </c>
      <c r="U16" s="1106">
        <v>3628.013815090329</v>
      </c>
      <c r="V16" s="1107">
        <v>18450.013999999999</v>
      </c>
      <c r="W16" s="1105">
        <v>841.81</v>
      </c>
      <c r="X16" s="1106">
        <v>0</v>
      </c>
      <c r="Y16" s="1107">
        <v>841.81</v>
      </c>
      <c r="Z16" s="1105">
        <v>0</v>
      </c>
      <c r="AA16" s="1106">
        <v>0</v>
      </c>
      <c r="AB16" s="1107">
        <v>0</v>
      </c>
      <c r="AC16" s="1105">
        <v>7395.9740000000002</v>
      </c>
      <c r="AD16" s="1106">
        <v>3628.013815090329</v>
      </c>
      <c r="AE16" s="1107">
        <v>21051.819</v>
      </c>
      <c r="AF16" s="1108"/>
      <c r="AG16" s="1108"/>
    </row>
    <row r="17" spans="1:33" s="1103" customFormat="1">
      <c r="A17" s="1109" t="s">
        <v>950</v>
      </c>
      <c r="B17" s="1110">
        <v>0</v>
      </c>
      <c r="C17" s="1111">
        <v>0</v>
      </c>
      <c r="D17" s="1112">
        <v>0</v>
      </c>
      <c r="E17" s="1110">
        <v>0</v>
      </c>
      <c r="F17" s="1111">
        <v>0</v>
      </c>
      <c r="G17" s="1112">
        <v>0</v>
      </c>
      <c r="H17" s="1110">
        <v>0</v>
      </c>
      <c r="I17" s="1111">
        <v>0</v>
      </c>
      <c r="J17" s="1112">
        <v>0</v>
      </c>
      <c r="K17" s="1110">
        <v>0</v>
      </c>
      <c r="L17" s="1111">
        <v>0</v>
      </c>
      <c r="M17" s="1112">
        <v>0</v>
      </c>
      <c r="N17" s="1110">
        <v>0</v>
      </c>
      <c r="O17" s="1111">
        <v>0</v>
      </c>
      <c r="P17" s="1112">
        <v>0</v>
      </c>
      <c r="Q17" s="1110">
        <v>0</v>
      </c>
      <c r="R17" s="1111">
        <v>0</v>
      </c>
      <c r="S17" s="1112">
        <v>0</v>
      </c>
      <c r="T17" s="1110">
        <v>0</v>
      </c>
      <c r="U17" s="1111">
        <v>0</v>
      </c>
      <c r="V17" s="1112">
        <v>0</v>
      </c>
      <c r="W17" s="1110">
        <v>0</v>
      </c>
      <c r="X17" s="1111">
        <v>0</v>
      </c>
      <c r="Y17" s="1112">
        <v>0</v>
      </c>
      <c r="Z17" s="1110">
        <v>0</v>
      </c>
      <c r="AA17" s="1111">
        <v>0</v>
      </c>
      <c r="AB17" s="1112">
        <v>0</v>
      </c>
      <c r="AC17" s="1110">
        <v>0</v>
      </c>
      <c r="AD17" s="1111">
        <v>0</v>
      </c>
      <c r="AE17" s="1113">
        <v>0</v>
      </c>
      <c r="AF17" s="1108"/>
      <c r="AG17" s="1108"/>
    </row>
    <row r="18" spans="1:33" s="1103" customFormat="1">
      <c r="A18" s="1109" t="s">
        <v>594</v>
      </c>
      <c r="B18" s="1110">
        <v>0</v>
      </c>
      <c r="C18" s="1112">
        <v>0</v>
      </c>
      <c r="D18" s="1112">
        <v>0</v>
      </c>
      <c r="E18" s="1110">
        <v>0</v>
      </c>
      <c r="F18" s="1112">
        <v>0</v>
      </c>
      <c r="G18" s="1112">
        <v>0</v>
      </c>
      <c r="H18" s="1110">
        <v>0</v>
      </c>
      <c r="I18" s="1112">
        <v>0</v>
      </c>
      <c r="J18" s="1112">
        <v>0</v>
      </c>
      <c r="K18" s="1110">
        <v>0</v>
      </c>
      <c r="L18" s="1112">
        <v>0</v>
      </c>
      <c r="M18" s="1112">
        <v>0</v>
      </c>
      <c r="N18" s="1110">
        <v>0</v>
      </c>
      <c r="O18" s="1112">
        <v>0</v>
      </c>
      <c r="P18" s="1112">
        <v>0</v>
      </c>
      <c r="Q18" s="1110">
        <v>0</v>
      </c>
      <c r="R18" s="1112">
        <v>0</v>
      </c>
      <c r="S18" s="1112">
        <v>0</v>
      </c>
      <c r="T18" s="1110">
        <v>0</v>
      </c>
      <c r="U18" s="1112">
        <v>0</v>
      </c>
      <c r="V18" s="1112">
        <v>0</v>
      </c>
      <c r="W18" s="1110">
        <v>0</v>
      </c>
      <c r="X18" s="1112">
        <v>0</v>
      </c>
      <c r="Y18" s="1112">
        <v>0</v>
      </c>
      <c r="Z18" s="1110">
        <v>0</v>
      </c>
      <c r="AA18" s="1112">
        <v>0</v>
      </c>
      <c r="AB18" s="1112">
        <v>0</v>
      </c>
      <c r="AC18" s="1110">
        <v>0</v>
      </c>
      <c r="AD18" s="1112">
        <v>0</v>
      </c>
      <c r="AE18" s="1113">
        <v>0</v>
      </c>
      <c r="AF18" s="1108"/>
      <c r="AG18" s="1108"/>
    </row>
    <row r="19" spans="1:33" s="1103" customFormat="1">
      <c r="A19" s="1109" t="s">
        <v>362</v>
      </c>
      <c r="B19" s="1110">
        <v>0</v>
      </c>
      <c r="C19" s="1112">
        <v>0</v>
      </c>
      <c r="D19" s="1112">
        <v>0</v>
      </c>
      <c r="E19" s="1110">
        <v>0</v>
      </c>
      <c r="F19" s="1112">
        <v>0</v>
      </c>
      <c r="G19" s="1112">
        <v>0</v>
      </c>
      <c r="H19" s="1110">
        <v>0</v>
      </c>
      <c r="I19" s="1112">
        <v>0</v>
      </c>
      <c r="J19" s="1112">
        <v>0</v>
      </c>
      <c r="K19" s="1110">
        <v>0</v>
      </c>
      <c r="L19" s="1112">
        <v>0</v>
      </c>
      <c r="M19" s="1112">
        <v>0</v>
      </c>
      <c r="N19" s="1110">
        <v>0</v>
      </c>
      <c r="O19" s="1112">
        <v>0</v>
      </c>
      <c r="P19" s="1112">
        <v>0</v>
      </c>
      <c r="Q19" s="1110">
        <v>0</v>
      </c>
      <c r="R19" s="1112">
        <v>0</v>
      </c>
      <c r="S19" s="1112">
        <v>0</v>
      </c>
      <c r="T19" s="1110">
        <v>0</v>
      </c>
      <c r="U19" s="1112">
        <v>0</v>
      </c>
      <c r="V19" s="1112">
        <v>0</v>
      </c>
      <c r="W19" s="1110">
        <v>0</v>
      </c>
      <c r="X19" s="1112">
        <v>0</v>
      </c>
      <c r="Y19" s="1112">
        <v>0</v>
      </c>
      <c r="Z19" s="1110">
        <v>0</v>
      </c>
      <c r="AA19" s="1112">
        <v>0</v>
      </c>
      <c r="AB19" s="1112">
        <v>0</v>
      </c>
      <c r="AC19" s="1110">
        <v>0</v>
      </c>
      <c r="AD19" s="1112">
        <v>0</v>
      </c>
      <c r="AE19" s="1113">
        <v>0</v>
      </c>
      <c r="AF19" s="1108"/>
      <c r="AG19" s="1108"/>
    </row>
    <row r="20" spans="1:33" s="1103" customFormat="1">
      <c r="A20" s="1109" t="s">
        <v>366</v>
      </c>
      <c r="B20" s="1110">
        <v>0</v>
      </c>
      <c r="C20" s="1112">
        <v>0</v>
      </c>
      <c r="D20" s="1112">
        <v>0</v>
      </c>
      <c r="E20" s="1110">
        <v>0</v>
      </c>
      <c r="F20" s="1112">
        <v>0</v>
      </c>
      <c r="G20" s="1112">
        <v>0</v>
      </c>
      <c r="H20" s="1110">
        <v>0</v>
      </c>
      <c r="I20" s="1112">
        <v>0</v>
      </c>
      <c r="J20" s="1112">
        <v>0</v>
      </c>
      <c r="K20" s="1110">
        <v>1759.9939999999999</v>
      </c>
      <c r="L20" s="1112">
        <v>0</v>
      </c>
      <c r="M20" s="1112">
        <v>1759.9939999999999</v>
      </c>
      <c r="N20" s="1110">
        <v>0</v>
      </c>
      <c r="O20" s="1112">
        <v>0</v>
      </c>
      <c r="P20" s="1112">
        <v>0</v>
      </c>
      <c r="Q20" s="1110">
        <v>0</v>
      </c>
      <c r="R20" s="1112">
        <v>0</v>
      </c>
      <c r="S20" s="1112">
        <v>0</v>
      </c>
      <c r="T20" s="1110">
        <v>4741.1019999999999</v>
      </c>
      <c r="U20" s="1112">
        <v>3200.647980871413</v>
      </c>
      <c r="V20" s="1112">
        <v>16788.342000000001</v>
      </c>
      <c r="W20" s="1110">
        <v>0</v>
      </c>
      <c r="X20" s="1112">
        <v>0</v>
      </c>
      <c r="Y20" s="1112">
        <v>0</v>
      </c>
      <c r="Z20" s="1110">
        <v>0</v>
      </c>
      <c r="AA20" s="1112">
        <v>0</v>
      </c>
      <c r="AB20" s="1112">
        <v>0</v>
      </c>
      <c r="AC20" s="1110">
        <v>6501.0959999999995</v>
      </c>
      <c r="AD20" s="1112">
        <v>3200.647980871413</v>
      </c>
      <c r="AE20" s="1113">
        <v>18548.335999999999</v>
      </c>
      <c r="AF20" s="1108"/>
      <c r="AG20" s="1108"/>
    </row>
    <row r="21" spans="1:33" s="1103" customFormat="1">
      <c r="A21" s="1109" t="s">
        <v>595</v>
      </c>
      <c r="B21" s="1110">
        <v>0</v>
      </c>
      <c r="C21" s="1112">
        <v>0</v>
      </c>
      <c r="D21" s="1112">
        <v>0</v>
      </c>
      <c r="E21" s="1110">
        <v>0</v>
      </c>
      <c r="F21" s="1112">
        <v>0</v>
      </c>
      <c r="G21" s="1112">
        <v>0</v>
      </c>
      <c r="H21" s="1110">
        <v>0</v>
      </c>
      <c r="I21" s="1112">
        <v>0</v>
      </c>
      <c r="J21" s="1112">
        <v>0</v>
      </c>
      <c r="K21" s="1110">
        <v>0</v>
      </c>
      <c r="L21" s="1112">
        <v>0</v>
      </c>
      <c r="M21" s="1112">
        <v>0</v>
      </c>
      <c r="N21" s="1110">
        <v>0</v>
      </c>
      <c r="O21" s="1112">
        <v>0</v>
      </c>
      <c r="P21" s="1112">
        <v>0</v>
      </c>
      <c r="Q21" s="1110">
        <v>0</v>
      </c>
      <c r="R21" s="1112">
        <v>0</v>
      </c>
      <c r="S21" s="1112">
        <v>0</v>
      </c>
      <c r="T21" s="1110">
        <v>0</v>
      </c>
      <c r="U21" s="1112">
        <v>0</v>
      </c>
      <c r="V21" s="1112">
        <v>0</v>
      </c>
      <c r="W21" s="1110">
        <v>841.81</v>
      </c>
      <c r="X21" s="1112">
        <v>0</v>
      </c>
      <c r="Y21" s="1112">
        <v>841.81</v>
      </c>
      <c r="Z21" s="1110">
        <v>0</v>
      </c>
      <c r="AA21" s="1112">
        <v>0</v>
      </c>
      <c r="AB21" s="1112">
        <v>0</v>
      </c>
      <c r="AC21" s="1110">
        <v>841.81</v>
      </c>
      <c r="AD21" s="1112">
        <v>0</v>
      </c>
      <c r="AE21" s="1113">
        <v>841.81</v>
      </c>
      <c r="AF21" s="1108"/>
      <c r="AG21" s="1108"/>
    </row>
    <row r="22" spans="1:33" s="1103" customFormat="1">
      <c r="A22" s="1109" t="s">
        <v>596</v>
      </c>
      <c r="B22" s="1110">
        <v>0</v>
      </c>
      <c r="C22" s="1112">
        <v>0</v>
      </c>
      <c r="D22" s="1112">
        <v>0</v>
      </c>
      <c r="E22" s="1110">
        <v>0</v>
      </c>
      <c r="F22" s="1112">
        <v>0</v>
      </c>
      <c r="G22" s="1112">
        <v>0</v>
      </c>
      <c r="H22" s="1110">
        <v>0</v>
      </c>
      <c r="I22" s="1112">
        <v>0</v>
      </c>
      <c r="J22" s="1112">
        <v>0</v>
      </c>
      <c r="K22" s="1110">
        <v>0</v>
      </c>
      <c r="L22" s="1112">
        <v>0</v>
      </c>
      <c r="M22" s="1112">
        <v>0</v>
      </c>
      <c r="N22" s="1110">
        <v>0</v>
      </c>
      <c r="O22" s="1112">
        <v>0</v>
      </c>
      <c r="P22" s="1112">
        <v>0</v>
      </c>
      <c r="Q22" s="1110">
        <v>0</v>
      </c>
      <c r="R22" s="1112">
        <v>0</v>
      </c>
      <c r="S22" s="1112">
        <v>0</v>
      </c>
      <c r="T22" s="1110">
        <v>53.067</v>
      </c>
      <c r="U22" s="1112">
        <v>427.36583421891601</v>
      </c>
      <c r="V22" s="1112">
        <v>1661.672</v>
      </c>
      <c r="W22" s="1110">
        <v>0</v>
      </c>
      <c r="X22" s="1112">
        <v>0</v>
      </c>
      <c r="Y22" s="1112">
        <v>0</v>
      </c>
      <c r="Z22" s="1110">
        <v>0</v>
      </c>
      <c r="AA22" s="1112">
        <v>0</v>
      </c>
      <c r="AB22" s="1112">
        <v>0</v>
      </c>
      <c r="AC22" s="1110">
        <v>53.067</v>
      </c>
      <c r="AD22" s="1112">
        <v>427.36583421891601</v>
      </c>
      <c r="AE22" s="1113">
        <v>1661.672</v>
      </c>
      <c r="AF22" s="1108"/>
      <c r="AG22" s="1108"/>
    </row>
    <row r="23" spans="1:33" s="1103" customFormat="1">
      <c r="A23" s="1109" t="s">
        <v>597</v>
      </c>
      <c r="B23" s="1110">
        <v>0</v>
      </c>
      <c r="C23" s="1112">
        <v>0</v>
      </c>
      <c r="D23" s="1112">
        <v>0</v>
      </c>
      <c r="E23" s="1110">
        <v>0</v>
      </c>
      <c r="F23" s="1112">
        <v>0</v>
      </c>
      <c r="G23" s="1112">
        <v>0</v>
      </c>
      <c r="H23" s="1110">
        <v>0</v>
      </c>
      <c r="I23" s="1112">
        <v>0</v>
      </c>
      <c r="J23" s="1112">
        <v>0</v>
      </c>
      <c r="K23" s="1110">
        <v>0</v>
      </c>
      <c r="L23" s="1112">
        <v>0</v>
      </c>
      <c r="M23" s="1112">
        <v>0</v>
      </c>
      <c r="N23" s="1110">
        <v>0</v>
      </c>
      <c r="O23" s="1112">
        <v>0</v>
      </c>
      <c r="P23" s="1112">
        <v>0</v>
      </c>
      <c r="Q23" s="1110">
        <v>0</v>
      </c>
      <c r="R23" s="1112">
        <v>0</v>
      </c>
      <c r="S23" s="1112">
        <v>0</v>
      </c>
      <c r="T23" s="1110">
        <v>0</v>
      </c>
      <c r="U23" s="1112">
        <v>0</v>
      </c>
      <c r="V23" s="1112">
        <v>0</v>
      </c>
      <c r="W23" s="1110">
        <v>0</v>
      </c>
      <c r="X23" s="1112">
        <v>0</v>
      </c>
      <c r="Y23" s="1112">
        <v>0</v>
      </c>
      <c r="Z23" s="1110">
        <v>0</v>
      </c>
      <c r="AA23" s="1112">
        <v>0</v>
      </c>
      <c r="AB23" s="1112">
        <v>0</v>
      </c>
      <c r="AC23" s="1110">
        <v>0</v>
      </c>
      <c r="AD23" s="1112">
        <v>0</v>
      </c>
      <c r="AE23" s="1113">
        <v>0</v>
      </c>
      <c r="AF23" s="1108"/>
      <c r="AG23" s="1108"/>
    </row>
    <row r="24" spans="1:33" s="1103" customFormat="1">
      <c r="A24" s="1109" t="s">
        <v>953</v>
      </c>
      <c r="B24" s="1110">
        <v>0</v>
      </c>
      <c r="C24" s="1112">
        <v>0</v>
      </c>
      <c r="D24" s="1112">
        <v>0</v>
      </c>
      <c r="E24" s="1110">
        <v>0</v>
      </c>
      <c r="F24" s="1112">
        <v>0</v>
      </c>
      <c r="G24" s="1112">
        <v>0</v>
      </c>
      <c r="H24" s="1110">
        <v>0</v>
      </c>
      <c r="I24" s="1112">
        <v>0</v>
      </c>
      <c r="J24" s="1112">
        <v>0</v>
      </c>
      <c r="K24" s="1110">
        <v>0</v>
      </c>
      <c r="L24" s="1112">
        <v>0</v>
      </c>
      <c r="M24" s="1112">
        <v>0</v>
      </c>
      <c r="N24" s="1110">
        <v>0</v>
      </c>
      <c r="O24" s="1112">
        <v>0</v>
      </c>
      <c r="P24" s="1112">
        <v>0</v>
      </c>
      <c r="Q24" s="1110">
        <v>0</v>
      </c>
      <c r="R24" s="1112">
        <v>0</v>
      </c>
      <c r="S24" s="1112">
        <v>0</v>
      </c>
      <c r="T24" s="1110">
        <v>0</v>
      </c>
      <c r="U24" s="1112">
        <v>0</v>
      </c>
      <c r="V24" s="1112">
        <v>0</v>
      </c>
      <c r="W24" s="1110">
        <v>0</v>
      </c>
      <c r="X24" s="1112">
        <v>0</v>
      </c>
      <c r="Y24" s="1112">
        <v>0</v>
      </c>
      <c r="Z24" s="1110">
        <v>0</v>
      </c>
      <c r="AA24" s="1112">
        <v>0</v>
      </c>
      <c r="AB24" s="1112">
        <v>0</v>
      </c>
      <c r="AC24" s="1110">
        <v>0</v>
      </c>
      <c r="AD24" s="1112">
        <v>0</v>
      </c>
      <c r="AE24" s="1113">
        <v>0</v>
      </c>
      <c r="AF24" s="1108"/>
      <c r="AG24" s="1108"/>
    </row>
    <row r="25" spans="1:33" s="1103" customFormat="1">
      <c r="A25" s="1104" t="s">
        <v>954</v>
      </c>
      <c r="B25" s="1105">
        <v>0</v>
      </c>
      <c r="C25" s="1106">
        <v>0</v>
      </c>
      <c r="D25" s="1107">
        <v>0</v>
      </c>
      <c r="E25" s="1105">
        <v>0</v>
      </c>
      <c r="F25" s="1106">
        <v>0</v>
      </c>
      <c r="G25" s="1107">
        <v>0</v>
      </c>
      <c r="H25" s="1105">
        <v>114.072</v>
      </c>
      <c r="I25" s="1106">
        <v>0</v>
      </c>
      <c r="J25" s="1107">
        <v>114.072</v>
      </c>
      <c r="K25" s="1105">
        <v>0</v>
      </c>
      <c r="L25" s="1106">
        <v>0</v>
      </c>
      <c r="M25" s="1107">
        <v>0</v>
      </c>
      <c r="N25" s="1105">
        <v>0</v>
      </c>
      <c r="O25" s="1106">
        <v>0</v>
      </c>
      <c r="P25" s="1107">
        <v>0</v>
      </c>
      <c r="Q25" s="1105">
        <v>0</v>
      </c>
      <c r="R25" s="1106">
        <v>0</v>
      </c>
      <c r="S25" s="1107">
        <v>0</v>
      </c>
      <c r="T25" s="1105">
        <v>32755.532999999999</v>
      </c>
      <c r="U25" s="1106">
        <v>13465.6458554729</v>
      </c>
      <c r="V25" s="1107">
        <v>83440.224000000002</v>
      </c>
      <c r="W25" s="1105">
        <v>6077.8329999999996</v>
      </c>
      <c r="X25" s="1106">
        <v>327.08846971307122</v>
      </c>
      <c r="Y25" s="1107">
        <v>7308.9939999999997</v>
      </c>
      <c r="Z25" s="1105">
        <v>0</v>
      </c>
      <c r="AA25" s="1106">
        <v>0</v>
      </c>
      <c r="AB25" s="1107">
        <v>0</v>
      </c>
      <c r="AC25" s="1105">
        <v>38947.438999999998</v>
      </c>
      <c r="AD25" s="1106">
        <v>13792.734325185971</v>
      </c>
      <c r="AE25" s="1107">
        <v>90863.292000000001</v>
      </c>
      <c r="AF25" s="1108"/>
      <c r="AG25" s="1108"/>
    </row>
    <row r="26" spans="1:33" s="1103" customFormat="1">
      <c r="A26" s="1109" t="s">
        <v>950</v>
      </c>
      <c r="B26" s="1110">
        <v>0</v>
      </c>
      <c r="C26" s="1111">
        <v>0</v>
      </c>
      <c r="D26" s="1112">
        <v>0</v>
      </c>
      <c r="E26" s="1110">
        <v>0</v>
      </c>
      <c r="F26" s="1111">
        <v>0</v>
      </c>
      <c r="G26" s="1112">
        <v>0</v>
      </c>
      <c r="H26" s="1110">
        <v>0</v>
      </c>
      <c r="I26" s="1111">
        <v>0</v>
      </c>
      <c r="J26" s="1112">
        <v>0</v>
      </c>
      <c r="K26" s="1110">
        <v>0</v>
      </c>
      <c r="L26" s="1111">
        <v>0</v>
      </c>
      <c r="M26" s="1112">
        <v>0</v>
      </c>
      <c r="N26" s="1110">
        <v>0</v>
      </c>
      <c r="O26" s="1111">
        <v>0</v>
      </c>
      <c r="P26" s="1112">
        <v>0</v>
      </c>
      <c r="Q26" s="1110">
        <v>0</v>
      </c>
      <c r="R26" s="1111">
        <v>0</v>
      </c>
      <c r="S26" s="1112">
        <v>0</v>
      </c>
      <c r="T26" s="1110">
        <v>0</v>
      </c>
      <c r="U26" s="1111">
        <v>0</v>
      </c>
      <c r="V26" s="1112">
        <v>0</v>
      </c>
      <c r="W26" s="1110">
        <v>0</v>
      </c>
      <c r="X26" s="1111">
        <v>0</v>
      </c>
      <c r="Y26" s="1112">
        <v>0</v>
      </c>
      <c r="Z26" s="1110">
        <v>0</v>
      </c>
      <c r="AA26" s="1111">
        <v>0</v>
      </c>
      <c r="AB26" s="1112">
        <v>0</v>
      </c>
      <c r="AC26" s="1110">
        <v>0</v>
      </c>
      <c r="AD26" s="1111">
        <v>0</v>
      </c>
      <c r="AE26" s="1113">
        <v>0</v>
      </c>
      <c r="AF26" s="1108"/>
      <c r="AG26" s="1108"/>
    </row>
    <row r="27" spans="1:33" s="1103" customFormat="1">
      <c r="A27" s="1109" t="s">
        <v>594</v>
      </c>
      <c r="B27" s="1110">
        <v>0</v>
      </c>
      <c r="C27" s="1112">
        <v>0</v>
      </c>
      <c r="D27" s="1112">
        <v>0</v>
      </c>
      <c r="E27" s="1110">
        <v>0</v>
      </c>
      <c r="F27" s="1112">
        <v>0</v>
      </c>
      <c r="G27" s="1112">
        <v>0</v>
      </c>
      <c r="H27" s="1110">
        <v>0</v>
      </c>
      <c r="I27" s="1112">
        <v>0</v>
      </c>
      <c r="J27" s="1112">
        <v>0</v>
      </c>
      <c r="K27" s="1110">
        <v>0</v>
      </c>
      <c r="L27" s="1112">
        <v>0</v>
      </c>
      <c r="M27" s="1112">
        <v>0</v>
      </c>
      <c r="N27" s="1110">
        <v>0</v>
      </c>
      <c r="O27" s="1112">
        <v>0</v>
      </c>
      <c r="P27" s="1112">
        <v>0</v>
      </c>
      <c r="Q27" s="1110">
        <v>0</v>
      </c>
      <c r="R27" s="1112">
        <v>0</v>
      </c>
      <c r="S27" s="1112">
        <v>0</v>
      </c>
      <c r="T27" s="1110">
        <v>0</v>
      </c>
      <c r="U27" s="1112">
        <v>0</v>
      </c>
      <c r="V27" s="1112">
        <v>0</v>
      </c>
      <c r="W27" s="1110">
        <v>0</v>
      </c>
      <c r="X27" s="1112">
        <v>0</v>
      </c>
      <c r="Y27" s="1112">
        <v>0</v>
      </c>
      <c r="Z27" s="1110">
        <v>0</v>
      </c>
      <c r="AA27" s="1112">
        <v>0</v>
      </c>
      <c r="AB27" s="1112">
        <v>0</v>
      </c>
      <c r="AC27" s="1110">
        <v>0</v>
      </c>
      <c r="AD27" s="1112">
        <v>0</v>
      </c>
      <c r="AE27" s="1113">
        <v>0</v>
      </c>
      <c r="AF27" s="1108"/>
      <c r="AG27" s="1108"/>
    </row>
    <row r="28" spans="1:33" s="1103" customFormat="1">
      <c r="A28" s="1109" t="s">
        <v>362</v>
      </c>
      <c r="B28" s="1110">
        <v>0</v>
      </c>
      <c r="C28" s="1112">
        <v>0</v>
      </c>
      <c r="D28" s="1112">
        <v>0</v>
      </c>
      <c r="E28" s="1110">
        <v>0</v>
      </c>
      <c r="F28" s="1112">
        <v>0</v>
      </c>
      <c r="G28" s="1112">
        <v>0</v>
      </c>
      <c r="H28" s="1110">
        <v>0</v>
      </c>
      <c r="I28" s="1112">
        <v>0</v>
      </c>
      <c r="J28" s="1112">
        <v>0</v>
      </c>
      <c r="K28" s="1110">
        <v>0</v>
      </c>
      <c r="L28" s="1112">
        <v>0</v>
      </c>
      <c r="M28" s="1112">
        <v>0</v>
      </c>
      <c r="N28" s="1110">
        <v>0</v>
      </c>
      <c r="O28" s="1112">
        <v>0</v>
      </c>
      <c r="P28" s="1112">
        <v>0</v>
      </c>
      <c r="Q28" s="1110">
        <v>0</v>
      </c>
      <c r="R28" s="1112">
        <v>0</v>
      </c>
      <c r="S28" s="1112">
        <v>0</v>
      </c>
      <c r="T28" s="1110">
        <v>0</v>
      </c>
      <c r="U28" s="1112">
        <v>0</v>
      </c>
      <c r="V28" s="1112">
        <v>0</v>
      </c>
      <c r="W28" s="1110">
        <v>0</v>
      </c>
      <c r="X28" s="1112">
        <v>0</v>
      </c>
      <c r="Y28" s="1112">
        <v>0</v>
      </c>
      <c r="Z28" s="1110">
        <v>0</v>
      </c>
      <c r="AA28" s="1112">
        <v>0</v>
      </c>
      <c r="AB28" s="1112">
        <v>0</v>
      </c>
      <c r="AC28" s="1110">
        <v>0</v>
      </c>
      <c r="AD28" s="1112">
        <v>0</v>
      </c>
      <c r="AE28" s="1113">
        <v>0</v>
      </c>
      <c r="AF28" s="1108"/>
      <c r="AG28" s="1108"/>
    </row>
    <row r="29" spans="1:33" s="1103" customFormat="1">
      <c r="A29" s="1109" t="s">
        <v>366</v>
      </c>
      <c r="B29" s="1110">
        <v>0</v>
      </c>
      <c r="C29" s="1112">
        <v>0</v>
      </c>
      <c r="D29" s="1112">
        <v>0</v>
      </c>
      <c r="E29" s="1110">
        <v>0</v>
      </c>
      <c r="F29" s="1112">
        <v>0</v>
      </c>
      <c r="G29" s="1112">
        <v>0</v>
      </c>
      <c r="H29" s="1110">
        <v>114.072</v>
      </c>
      <c r="I29" s="1112">
        <v>0</v>
      </c>
      <c r="J29" s="1112">
        <v>114.072</v>
      </c>
      <c r="K29" s="1110">
        <v>0</v>
      </c>
      <c r="L29" s="1112">
        <v>0</v>
      </c>
      <c r="M29" s="1112">
        <v>0</v>
      </c>
      <c r="N29" s="1110">
        <v>0</v>
      </c>
      <c r="O29" s="1112">
        <v>0</v>
      </c>
      <c r="P29" s="1112">
        <v>0</v>
      </c>
      <c r="Q29" s="1110">
        <v>0</v>
      </c>
      <c r="R29" s="1112">
        <v>0</v>
      </c>
      <c r="S29" s="1112">
        <v>0</v>
      </c>
      <c r="T29" s="1110">
        <v>31127.978999999999</v>
      </c>
      <c r="U29" s="1112">
        <v>8480.6466524973421</v>
      </c>
      <c r="V29" s="1112">
        <v>63049.133000000002</v>
      </c>
      <c r="W29" s="1110">
        <v>6077.8329999999996</v>
      </c>
      <c r="X29" s="1112">
        <v>327.08846971307122</v>
      </c>
      <c r="Y29" s="1112">
        <v>7308.9939999999997</v>
      </c>
      <c r="Z29" s="1110">
        <v>0</v>
      </c>
      <c r="AA29" s="1112">
        <v>0</v>
      </c>
      <c r="AB29" s="1112">
        <v>0</v>
      </c>
      <c r="AC29" s="1110">
        <v>37319.885000000002</v>
      </c>
      <c r="AD29" s="1112">
        <v>8807.7351222104153</v>
      </c>
      <c r="AE29" s="1113">
        <v>70472.201000000001</v>
      </c>
      <c r="AF29" s="1108"/>
      <c r="AG29" s="1108"/>
    </row>
    <row r="30" spans="1:33" s="1103" customFormat="1">
      <c r="A30" s="1109" t="s">
        <v>595</v>
      </c>
      <c r="B30" s="1110">
        <v>0</v>
      </c>
      <c r="C30" s="1112">
        <v>0</v>
      </c>
      <c r="D30" s="1112">
        <v>0</v>
      </c>
      <c r="E30" s="1110">
        <v>0</v>
      </c>
      <c r="F30" s="1112">
        <v>0</v>
      </c>
      <c r="G30" s="1112">
        <v>0</v>
      </c>
      <c r="H30" s="1110">
        <v>0</v>
      </c>
      <c r="I30" s="1112">
        <v>0</v>
      </c>
      <c r="J30" s="1112">
        <v>0</v>
      </c>
      <c r="K30" s="1110">
        <v>0</v>
      </c>
      <c r="L30" s="1112">
        <v>0</v>
      </c>
      <c r="M30" s="1112">
        <v>0</v>
      </c>
      <c r="N30" s="1110">
        <v>0</v>
      </c>
      <c r="O30" s="1112">
        <v>0</v>
      </c>
      <c r="P30" s="1112">
        <v>0</v>
      </c>
      <c r="Q30" s="1110">
        <v>0</v>
      </c>
      <c r="R30" s="1112">
        <v>0</v>
      </c>
      <c r="S30" s="1112">
        <v>0</v>
      </c>
      <c r="T30" s="1110">
        <v>0</v>
      </c>
      <c r="U30" s="1112">
        <v>0</v>
      </c>
      <c r="V30" s="1112">
        <v>0</v>
      </c>
      <c r="W30" s="1110">
        <v>0</v>
      </c>
      <c r="X30" s="1112">
        <v>0</v>
      </c>
      <c r="Y30" s="1112">
        <v>0</v>
      </c>
      <c r="Z30" s="1110">
        <v>0</v>
      </c>
      <c r="AA30" s="1112">
        <v>0</v>
      </c>
      <c r="AB30" s="1112">
        <v>0</v>
      </c>
      <c r="AC30" s="1110">
        <v>0</v>
      </c>
      <c r="AD30" s="1112">
        <v>0</v>
      </c>
      <c r="AE30" s="1113">
        <v>0</v>
      </c>
      <c r="AF30" s="1108"/>
      <c r="AG30" s="1108"/>
    </row>
    <row r="31" spans="1:33" s="1103" customFormat="1">
      <c r="A31" s="1109" t="s">
        <v>596</v>
      </c>
      <c r="B31" s="1110">
        <v>0</v>
      </c>
      <c r="C31" s="1112">
        <v>0</v>
      </c>
      <c r="D31" s="1112">
        <v>0</v>
      </c>
      <c r="E31" s="1110">
        <v>0</v>
      </c>
      <c r="F31" s="1112">
        <v>0</v>
      </c>
      <c r="G31" s="1112">
        <v>0</v>
      </c>
      <c r="H31" s="1110">
        <v>0</v>
      </c>
      <c r="I31" s="1112">
        <v>0</v>
      </c>
      <c r="J31" s="1112">
        <v>0</v>
      </c>
      <c r="K31" s="1110">
        <v>0</v>
      </c>
      <c r="L31" s="1112">
        <v>0</v>
      </c>
      <c r="M31" s="1112">
        <v>0</v>
      </c>
      <c r="N31" s="1110">
        <v>0</v>
      </c>
      <c r="O31" s="1112">
        <v>0</v>
      </c>
      <c r="P31" s="1112">
        <v>0</v>
      </c>
      <c r="Q31" s="1110">
        <v>0</v>
      </c>
      <c r="R31" s="1112">
        <v>0</v>
      </c>
      <c r="S31" s="1112">
        <v>0</v>
      </c>
      <c r="T31" s="1110">
        <v>1627.5540000000001</v>
      </c>
      <c r="U31" s="1112">
        <v>4984.9989373007438</v>
      </c>
      <c r="V31" s="1112">
        <v>20391.091</v>
      </c>
      <c r="W31" s="1110">
        <v>0</v>
      </c>
      <c r="X31" s="1112">
        <v>0</v>
      </c>
      <c r="Y31" s="1112">
        <v>0</v>
      </c>
      <c r="Z31" s="1110">
        <v>0</v>
      </c>
      <c r="AA31" s="1112">
        <v>0</v>
      </c>
      <c r="AB31" s="1112">
        <v>0</v>
      </c>
      <c r="AC31" s="1110">
        <v>1627.5540000000001</v>
      </c>
      <c r="AD31" s="1112">
        <v>4984.9989373007438</v>
      </c>
      <c r="AE31" s="1113">
        <v>20391.091</v>
      </c>
      <c r="AF31" s="1108"/>
      <c r="AG31" s="1108"/>
    </row>
    <row r="32" spans="1:33" s="1103" customFormat="1">
      <c r="A32" s="1109" t="s">
        <v>597</v>
      </c>
      <c r="B32" s="1110">
        <v>0</v>
      </c>
      <c r="C32" s="1112">
        <v>0</v>
      </c>
      <c r="D32" s="1112">
        <v>0</v>
      </c>
      <c r="E32" s="1110">
        <v>0</v>
      </c>
      <c r="F32" s="1112">
        <v>0</v>
      </c>
      <c r="G32" s="1112">
        <v>0</v>
      </c>
      <c r="H32" s="1110">
        <v>0</v>
      </c>
      <c r="I32" s="1112">
        <v>0</v>
      </c>
      <c r="J32" s="1112">
        <v>0</v>
      </c>
      <c r="K32" s="1110">
        <v>0</v>
      </c>
      <c r="L32" s="1112">
        <v>0</v>
      </c>
      <c r="M32" s="1112">
        <v>0</v>
      </c>
      <c r="N32" s="1110">
        <v>0</v>
      </c>
      <c r="O32" s="1112">
        <v>0</v>
      </c>
      <c r="P32" s="1112">
        <v>0</v>
      </c>
      <c r="Q32" s="1110">
        <v>0</v>
      </c>
      <c r="R32" s="1112">
        <v>0</v>
      </c>
      <c r="S32" s="1112">
        <v>0</v>
      </c>
      <c r="T32" s="1110">
        <v>0</v>
      </c>
      <c r="U32" s="1112">
        <v>0</v>
      </c>
      <c r="V32" s="1112">
        <v>0</v>
      </c>
      <c r="W32" s="1110">
        <v>0</v>
      </c>
      <c r="X32" s="1112">
        <v>0</v>
      </c>
      <c r="Y32" s="1112">
        <v>0</v>
      </c>
      <c r="Z32" s="1110">
        <v>0</v>
      </c>
      <c r="AA32" s="1112">
        <v>0</v>
      </c>
      <c r="AB32" s="1112">
        <v>0</v>
      </c>
      <c r="AC32" s="1110">
        <v>0</v>
      </c>
      <c r="AD32" s="1112">
        <v>0</v>
      </c>
      <c r="AE32" s="1113">
        <v>0</v>
      </c>
      <c r="AF32" s="1108"/>
      <c r="AG32" s="1108"/>
    </row>
    <row r="33" spans="1:33" s="1103" customFormat="1">
      <c r="A33" s="1109" t="s">
        <v>955</v>
      </c>
      <c r="B33" s="1110">
        <v>0</v>
      </c>
      <c r="C33" s="1112">
        <v>0</v>
      </c>
      <c r="D33" s="1112">
        <v>0</v>
      </c>
      <c r="E33" s="1110">
        <v>0</v>
      </c>
      <c r="F33" s="1112">
        <v>0</v>
      </c>
      <c r="G33" s="1112">
        <v>0</v>
      </c>
      <c r="H33" s="1110">
        <v>0</v>
      </c>
      <c r="I33" s="1112">
        <v>0</v>
      </c>
      <c r="J33" s="1112">
        <v>0</v>
      </c>
      <c r="K33" s="1110">
        <v>0</v>
      </c>
      <c r="L33" s="1112">
        <v>0</v>
      </c>
      <c r="M33" s="1112">
        <v>0</v>
      </c>
      <c r="N33" s="1110">
        <v>0</v>
      </c>
      <c r="O33" s="1112">
        <v>0</v>
      </c>
      <c r="P33" s="1112">
        <v>0</v>
      </c>
      <c r="Q33" s="1110">
        <v>0</v>
      </c>
      <c r="R33" s="1112">
        <v>0</v>
      </c>
      <c r="S33" s="1112">
        <v>0</v>
      </c>
      <c r="T33" s="1110">
        <v>0</v>
      </c>
      <c r="U33" s="1112">
        <v>0</v>
      </c>
      <c r="V33" s="1112">
        <v>0</v>
      </c>
      <c r="W33" s="1110">
        <v>0</v>
      </c>
      <c r="X33" s="1112">
        <v>0</v>
      </c>
      <c r="Y33" s="1112">
        <v>0</v>
      </c>
      <c r="Z33" s="1110">
        <v>0</v>
      </c>
      <c r="AA33" s="1112">
        <v>0</v>
      </c>
      <c r="AB33" s="1112">
        <v>0</v>
      </c>
      <c r="AC33" s="1110">
        <v>0</v>
      </c>
      <c r="AD33" s="1112">
        <v>0</v>
      </c>
      <c r="AE33" s="1113">
        <v>0</v>
      </c>
      <c r="AF33" s="1108"/>
      <c r="AG33" s="1108"/>
    </row>
    <row r="34" spans="1:33" s="1103" customFormat="1">
      <c r="A34" s="1104" t="s">
        <v>956</v>
      </c>
      <c r="B34" s="1105">
        <v>5771.3950000000004</v>
      </c>
      <c r="C34" s="1106">
        <v>18.813496280552602</v>
      </c>
      <c r="D34" s="1107">
        <v>5842.2089999999998</v>
      </c>
      <c r="E34" s="1105">
        <v>1865456.65</v>
      </c>
      <c r="F34" s="1106">
        <v>0</v>
      </c>
      <c r="G34" s="1107">
        <v>1865456.65</v>
      </c>
      <c r="H34" s="1105">
        <v>1522469.554</v>
      </c>
      <c r="I34" s="1106">
        <v>4.6482465462274174</v>
      </c>
      <c r="J34" s="1107">
        <v>1522487.051</v>
      </c>
      <c r="K34" s="1105">
        <v>110220.314</v>
      </c>
      <c r="L34" s="1106">
        <v>0</v>
      </c>
      <c r="M34" s="1107">
        <v>110220.314</v>
      </c>
      <c r="N34" s="1105">
        <v>70345.005000000005</v>
      </c>
      <c r="O34" s="1106">
        <v>0</v>
      </c>
      <c r="P34" s="1107">
        <v>70345.005000000005</v>
      </c>
      <c r="Q34" s="1105">
        <v>0</v>
      </c>
      <c r="R34" s="1106">
        <v>0</v>
      </c>
      <c r="S34" s="1107">
        <v>0</v>
      </c>
      <c r="T34" s="1105">
        <v>340752.93300000002</v>
      </c>
      <c r="U34" s="1106">
        <v>18537.91976620616</v>
      </c>
      <c r="V34" s="1107">
        <v>410529.663</v>
      </c>
      <c r="W34" s="1105">
        <v>384034.31099999999</v>
      </c>
      <c r="X34" s="1106">
        <v>246.07890541976619</v>
      </c>
      <c r="Y34" s="1107">
        <v>384960.55300000001</v>
      </c>
      <c r="Z34" s="1105">
        <v>226279.889</v>
      </c>
      <c r="AA34" s="1106">
        <v>0</v>
      </c>
      <c r="AB34" s="1107">
        <v>226279.889</v>
      </c>
      <c r="AC34" s="1105">
        <v>4525330.0539999995</v>
      </c>
      <c r="AD34" s="1106">
        <v>18807.460945802337</v>
      </c>
      <c r="AE34" s="1107">
        <v>4596121.3380000005</v>
      </c>
      <c r="AF34" s="1108"/>
      <c r="AG34" s="1108"/>
    </row>
    <row r="35" spans="1:33" s="1103" customFormat="1">
      <c r="A35" s="1109" t="s">
        <v>950</v>
      </c>
      <c r="B35" s="1110">
        <v>0</v>
      </c>
      <c r="C35" s="1111">
        <v>0</v>
      </c>
      <c r="D35" s="1112">
        <v>0</v>
      </c>
      <c r="E35" s="1110">
        <v>0</v>
      </c>
      <c r="F35" s="1111">
        <v>0</v>
      </c>
      <c r="G35" s="1112">
        <v>0</v>
      </c>
      <c r="H35" s="1110">
        <v>0</v>
      </c>
      <c r="I35" s="1111">
        <v>0</v>
      </c>
      <c r="J35" s="1112">
        <v>0</v>
      </c>
      <c r="K35" s="1110">
        <v>0</v>
      </c>
      <c r="L35" s="1111">
        <v>0</v>
      </c>
      <c r="M35" s="1112">
        <v>0</v>
      </c>
      <c r="N35" s="1110">
        <v>0</v>
      </c>
      <c r="O35" s="1111">
        <v>0</v>
      </c>
      <c r="P35" s="1112">
        <v>0</v>
      </c>
      <c r="Q35" s="1110">
        <v>0</v>
      </c>
      <c r="R35" s="1111">
        <v>0</v>
      </c>
      <c r="S35" s="1112">
        <v>0</v>
      </c>
      <c r="T35" s="1110">
        <v>0</v>
      </c>
      <c r="U35" s="1111">
        <v>0</v>
      </c>
      <c r="V35" s="1112">
        <v>0</v>
      </c>
      <c r="W35" s="1110">
        <v>0</v>
      </c>
      <c r="X35" s="1111">
        <v>0</v>
      </c>
      <c r="Y35" s="1112">
        <v>0</v>
      </c>
      <c r="Z35" s="1110">
        <v>0</v>
      </c>
      <c r="AA35" s="1111">
        <v>0</v>
      </c>
      <c r="AB35" s="1112">
        <v>0</v>
      </c>
      <c r="AC35" s="1110">
        <v>0</v>
      </c>
      <c r="AD35" s="1111">
        <v>0</v>
      </c>
      <c r="AE35" s="1113">
        <v>0</v>
      </c>
      <c r="AF35" s="1108"/>
      <c r="AG35" s="1108"/>
    </row>
    <row r="36" spans="1:33" s="1103" customFormat="1">
      <c r="A36" s="1109" t="s">
        <v>594</v>
      </c>
      <c r="B36" s="1110">
        <v>0</v>
      </c>
      <c r="C36" s="1112">
        <v>0</v>
      </c>
      <c r="D36" s="1112">
        <v>0</v>
      </c>
      <c r="E36" s="1110">
        <v>0</v>
      </c>
      <c r="F36" s="1112">
        <v>0</v>
      </c>
      <c r="G36" s="1112">
        <v>0</v>
      </c>
      <c r="H36" s="1110">
        <v>0</v>
      </c>
      <c r="I36" s="1112">
        <v>0</v>
      </c>
      <c r="J36" s="1112">
        <v>0</v>
      </c>
      <c r="K36" s="1110">
        <v>0</v>
      </c>
      <c r="L36" s="1112">
        <v>0</v>
      </c>
      <c r="M36" s="1112">
        <v>0</v>
      </c>
      <c r="N36" s="1110">
        <v>0</v>
      </c>
      <c r="O36" s="1112">
        <v>0</v>
      </c>
      <c r="P36" s="1112">
        <v>0</v>
      </c>
      <c r="Q36" s="1110">
        <v>0</v>
      </c>
      <c r="R36" s="1112">
        <v>0</v>
      </c>
      <c r="S36" s="1112">
        <v>0</v>
      </c>
      <c r="T36" s="1110">
        <v>0</v>
      </c>
      <c r="U36" s="1112">
        <v>0</v>
      </c>
      <c r="V36" s="1112">
        <v>0</v>
      </c>
      <c r="W36" s="1110">
        <v>0</v>
      </c>
      <c r="X36" s="1112">
        <v>0</v>
      </c>
      <c r="Y36" s="1112">
        <v>0</v>
      </c>
      <c r="Z36" s="1110">
        <v>0</v>
      </c>
      <c r="AA36" s="1112">
        <v>0</v>
      </c>
      <c r="AB36" s="1112">
        <v>0</v>
      </c>
      <c r="AC36" s="1110">
        <v>0</v>
      </c>
      <c r="AD36" s="1112">
        <v>0</v>
      </c>
      <c r="AE36" s="1113">
        <v>0</v>
      </c>
      <c r="AF36" s="1108"/>
      <c r="AG36" s="1108"/>
    </row>
    <row r="37" spans="1:33" s="1103" customFormat="1">
      <c r="A37" s="1109" t="s">
        <v>362</v>
      </c>
      <c r="B37" s="1110">
        <v>0</v>
      </c>
      <c r="C37" s="1112">
        <v>0</v>
      </c>
      <c r="D37" s="1112">
        <v>0</v>
      </c>
      <c r="E37" s="1110">
        <v>0</v>
      </c>
      <c r="F37" s="1112">
        <v>0</v>
      </c>
      <c r="G37" s="1112">
        <v>0</v>
      </c>
      <c r="H37" s="1110">
        <v>0</v>
      </c>
      <c r="I37" s="1112">
        <v>0</v>
      </c>
      <c r="J37" s="1112">
        <v>0</v>
      </c>
      <c r="K37" s="1110">
        <v>0</v>
      </c>
      <c r="L37" s="1112">
        <v>0</v>
      </c>
      <c r="M37" s="1112">
        <v>0</v>
      </c>
      <c r="N37" s="1110">
        <v>0</v>
      </c>
      <c r="O37" s="1112">
        <v>0</v>
      </c>
      <c r="P37" s="1112">
        <v>0</v>
      </c>
      <c r="Q37" s="1110">
        <v>0</v>
      </c>
      <c r="R37" s="1112">
        <v>0</v>
      </c>
      <c r="S37" s="1112">
        <v>0</v>
      </c>
      <c r="T37" s="1110">
        <v>0</v>
      </c>
      <c r="U37" s="1112">
        <v>0</v>
      </c>
      <c r="V37" s="1112">
        <v>0</v>
      </c>
      <c r="W37" s="1110">
        <v>0</v>
      </c>
      <c r="X37" s="1112">
        <v>0</v>
      </c>
      <c r="Y37" s="1112">
        <v>0</v>
      </c>
      <c r="Z37" s="1110">
        <v>0</v>
      </c>
      <c r="AA37" s="1112">
        <v>0</v>
      </c>
      <c r="AB37" s="1112">
        <v>0</v>
      </c>
      <c r="AC37" s="1110">
        <v>0</v>
      </c>
      <c r="AD37" s="1112">
        <v>0</v>
      </c>
      <c r="AE37" s="1113">
        <v>0</v>
      </c>
      <c r="AF37" s="1108"/>
      <c r="AG37" s="1108"/>
    </row>
    <row r="38" spans="1:33" s="1103" customFormat="1">
      <c r="A38" s="1109" t="s">
        <v>366</v>
      </c>
      <c r="B38" s="1110">
        <v>5771.3950000000004</v>
      </c>
      <c r="C38" s="1112">
        <v>18.813496280552602</v>
      </c>
      <c r="D38" s="1112">
        <v>5842.2089999999998</v>
      </c>
      <c r="E38" s="1110">
        <v>1865456.65</v>
      </c>
      <c r="F38" s="1112">
        <v>0</v>
      </c>
      <c r="G38" s="1112">
        <v>1865456.65</v>
      </c>
      <c r="H38" s="1110">
        <v>1522469.554</v>
      </c>
      <c r="I38" s="1112">
        <v>4.6482465462274174</v>
      </c>
      <c r="J38" s="1112">
        <v>1522487.051</v>
      </c>
      <c r="K38" s="1110">
        <v>110220.314</v>
      </c>
      <c r="L38" s="1112">
        <v>0</v>
      </c>
      <c r="M38" s="1112">
        <v>110220.314</v>
      </c>
      <c r="N38" s="1110">
        <v>70345.005000000005</v>
      </c>
      <c r="O38" s="1112">
        <v>0</v>
      </c>
      <c r="P38" s="1112">
        <v>70345.005000000005</v>
      </c>
      <c r="Q38" s="1110">
        <v>0</v>
      </c>
      <c r="R38" s="1112">
        <v>0</v>
      </c>
      <c r="S38" s="1112">
        <v>0</v>
      </c>
      <c r="T38" s="1110">
        <v>336814.69900000002</v>
      </c>
      <c r="U38" s="1112">
        <v>17807.703772582357</v>
      </c>
      <c r="V38" s="1112">
        <v>403842.89600000001</v>
      </c>
      <c r="W38" s="1110">
        <v>384034.31099999999</v>
      </c>
      <c r="X38" s="1112">
        <v>246.07890541976619</v>
      </c>
      <c r="Y38" s="1112">
        <v>384960.55300000001</v>
      </c>
      <c r="Z38" s="1110">
        <v>226279.889</v>
      </c>
      <c r="AA38" s="1112">
        <v>0</v>
      </c>
      <c r="AB38" s="1112">
        <v>226279.889</v>
      </c>
      <c r="AC38" s="1110">
        <v>4521391.82</v>
      </c>
      <c r="AD38" s="1112">
        <v>18077.244952178531</v>
      </c>
      <c r="AE38" s="1113">
        <v>4589434.57</v>
      </c>
      <c r="AF38" s="1108"/>
      <c r="AG38" s="1108"/>
    </row>
    <row r="39" spans="1:33" s="1103" customFormat="1">
      <c r="A39" s="1109" t="s">
        <v>595</v>
      </c>
      <c r="B39" s="1110">
        <v>0</v>
      </c>
      <c r="C39" s="1112">
        <v>0</v>
      </c>
      <c r="D39" s="1112">
        <v>0</v>
      </c>
      <c r="E39" s="1110">
        <v>0</v>
      </c>
      <c r="F39" s="1112">
        <v>0</v>
      </c>
      <c r="G39" s="1112">
        <v>0</v>
      </c>
      <c r="H39" s="1110">
        <v>0</v>
      </c>
      <c r="I39" s="1112">
        <v>0</v>
      </c>
      <c r="J39" s="1112">
        <v>0</v>
      </c>
      <c r="K39" s="1110">
        <v>0</v>
      </c>
      <c r="L39" s="1112">
        <v>0</v>
      </c>
      <c r="M39" s="1112">
        <v>0</v>
      </c>
      <c r="N39" s="1110">
        <v>0</v>
      </c>
      <c r="O39" s="1112">
        <v>0</v>
      </c>
      <c r="P39" s="1112">
        <v>0</v>
      </c>
      <c r="Q39" s="1110">
        <v>0</v>
      </c>
      <c r="R39" s="1112">
        <v>0</v>
      </c>
      <c r="S39" s="1112">
        <v>0</v>
      </c>
      <c r="T39" s="1110">
        <v>0</v>
      </c>
      <c r="U39" s="1112">
        <v>0</v>
      </c>
      <c r="V39" s="1112">
        <v>0</v>
      </c>
      <c r="W39" s="1110">
        <v>0</v>
      </c>
      <c r="X39" s="1112">
        <v>0</v>
      </c>
      <c r="Y39" s="1112">
        <v>0</v>
      </c>
      <c r="Z39" s="1110">
        <v>0</v>
      </c>
      <c r="AA39" s="1112">
        <v>0</v>
      </c>
      <c r="AB39" s="1112">
        <v>0</v>
      </c>
      <c r="AC39" s="1110">
        <v>0</v>
      </c>
      <c r="AD39" s="1112">
        <v>0</v>
      </c>
      <c r="AE39" s="1113">
        <v>0</v>
      </c>
      <c r="AF39" s="1108"/>
      <c r="AG39" s="1108"/>
    </row>
    <row r="40" spans="1:33" s="1103" customFormat="1">
      <c r="A40" s="1109" t="s">
        <v>596</v>
      </c>
      <c r="B40" s="1110">
        <v>0</v>
      </c>
      <c r="C40" s="1112">
        <v>0</v>
      </c>
      <c r="D40" s="1112">
        <v>0</v>
      </c>
      <c r="E40" s="1110">
        <v>0</v>
      </c>
      <c r="F40" s="1112">
        <v>0</v>
      </c>
      <c r="G40" s="1112">
        <v>0</v>
      </c>
      <c r="H40" s="1110">
        <v>0</v>
      </c>
      <c r="I40" s="1112">
        <v>0</v>
      </c>
      <c r="J40" s="1112">
        <v>0</v>
      </c>
      <c r="K40" s="1110">
        <v>0</v>
      </c>
      <c r="L40" s="1112">
        <v>0</v>
      </c>
      <c r="M40" s="1112">
        <v>0</v>
      </c>
      <c r="N40" s="1110">
        <v>0</v>
      </c>
      <c r="O40" s="1112">
        <v>0</v>
      </c>
      <c r="P40" s="1112">
        <v>0</v>
      </c>
      <c r="Q40" s="1110">
        <v>0</v>
      </c>
      <c r="R40" s="1112">
        <v>0</v>
      </c>
      <c r="S40" s="1112">
        <v>0</v>
      </c>
      <c r="T40" s="1110">
        <v>3938.2339999999999</v>
      </c>
      <c r="U40" s="1112">
        <v>730.21572794899043</v>
      </c>
      <c r="V40" s="1112">
        <v>6686.7669999999998</v>
      </c>
      <c r="W40" s="1110">
        <v>0</v>
      </c>
      <c r="X40" s="1112">
        <v>0</v>
      </c>
      <c r="Y40" s="1112">
        <v>0</v>
      </c>
      <c r="Z40" s="1110">
        <v>0</v>
      </c>
      <c r="AA40" s="1112">
        <v>0</v>
      </c>
      <c r="AB40" s="1112">
        <v>0</v>
      </c>
      <c r="AC40" s="1110">
        <v>3938.2339999999999</v>
      </c>
      <c r="AD40" s="1112">
        <v>730.21572794899043</v>
      </c>
      <c r="AE40" s="1113">
        <v>6686.7669999999998</v>
      </c>
      <c r="AF40" s="1108"/>
      <c r="AG40" s="1108"/>
    </row>
    <row r="41" spans="1:33" s="1103" customFormat="1">
      <c r="A41" s="1109" t="s">
        <v>597</v>
      </c>
      <c r="B41" s="1110">
        <v>0</v>
      </c>
      <c r="C41" s="1112">
        <v>0</v>
      </c>
      <c r="D41" s="1112">
        <v>0</v>
      </c>
      <c r="E41" s="1110">
        <v>0</v>
      </c>
      <c r="F41" s="1112">
        <v>0</v>
      </c>
      <c r="G41" s="1112">
        <v>0</v>
      </c>
      <c r="H41" s="1110">
        <v>0</v>
      </c>
      <c r="I41" s="1112">
        <v>0</v>
      </c>
      <c r="J41" s="1112">
        <v>0</v>
      </c>
      <c r="K41" s="1110">
        <v>0</v>
      </c>
      <c r="L41" s="1112">
        <v>0</v>
      </c>
      <c r="M41" s="1112">
        <v>0</v>
      </c>
      <c r="N41" s="1110">
        <v>0</v>
      </c>
      <c r="O41" s="1112">
        <v>0</v>
      </c>
      <c r="P41" s="1112">
        <v>0</v>
      </c>
      <c r="Q41" s="1110">
        <v>0</v>
      </c>
      <c r="R41" s="1112">
        <v>0</v>
      </c>
      <c r="S41" s="1112">
        <v>0</v>
      </c>
      <c r="T41" s="1110">
        <v>0</v>
      </c>
      <c r="U41" s="1112">
        <v>0</v>
      </c>
      <c r="V41" s="1112">
        <v>0</v>
      </c>
      <c r="W41" s="1110">
        <v>0</v>
      </c>
      <c r="X41" s="1112">
        <v>0</v>
      </c>
      <c r="Y41" s="1112">
        <v>0</v>
      </c>
      <c r="Z41" s="1110">
        <v>0</v>
      </c>
      <c r="AA41" s="1112">
        <v>0</v>
      </c>
      <c r="AB41" s="1112">
        <v>0</v>
      </c>
      <c r="AC41" s="1110">
        <v>0</v>
      </c>
      <c r="AD41" s="1112">
        <v>0</v>
      </c>
      <c r="AE41" s="1113">
        <v>0</v>
      </c>
      <c r="AF41" s="1108"/>
      <c r="AG41" s="1108"/>
    </row>
    <row r="42" spans="1:33" s="1103" customFormat="1">
      <c r="A42" s="1109" t="s">
        <v>957</v>
      </c>
      <c r="B42" s="1110">
        <v>0</v>
      </c>
      <c r="C42" s="1112">
        <v>0</v>
      </c>
      <c r="D42" s="1112">
        <v>0</v>
      </c>
      <c r="E42" s="1110">
        <v>0</v>
      </c>
      <c r="F42" s="1112">
        <v>0</v>
      </c>
      <c r="G42" s="1112">
        <v>0</v>
      </c>
      <c r="H42" s="1110">
        <v>0</v>
      </c>
      <c r="I42" s="1112">
        <v>0</v>
      </c>
      <c r="J42" s="1112">
        <v>0</v>
      </c>
      <c r="K42" s="1110">
        <v>0</v>
      </c>
      <c r="L42" s="1112">
        <v>0</v>
      </c>
      <c r="M42" s="1112">
        <v>0</v>
      </c>
      <c r="N42" s="1110">
        <v>0</v>
      </c>
      <c r="O42" s="1112">
        <v>0</v>
      </c>
      <c r="P42" s="1112">
        <v>0</v>
      </c>
      <c r="Q42" s="1110">
        <v>0</v>
      </c>
      <c r="R42" s="1112">
        <v>0</v>
      </c>
      <c r="S42" s="1112">
        <v>0</v>
      </c>
      <c r="T42" s="1110">
        <v>0</v>
      </c>
      <c r="U42" s="1112">
        <v>0</v>
      </c>
      <c r="V42" s="1112">
        <v>0</v>
      </c>
      <c r="W42" s="1110">
        <v>0</v>
      </c>
      <c r="X42" s="1112">
        <v>0</v>
      </c>
      <c r="Y42" s="1112">
        <v>0</v>
      </c>
      <c r="Z42" s="1110">
        <v>0</v>
      </c>
      <c r="AA42" s="1112">
        <v>0</v>
      </c>
      <c r="AB42" s="1112">
        <v>0</v>
      </c>
      <c r="AC42" s="1110">
        <v>0</v>
      </c>
      <c r="AD42" s="1112">
        <v>0</v>
      </c>
      <c r="AE42" s="1113">
        <v>0</v>
      </c>
      <c r="AF42" s="1108"/>
      <c r="AG42" s="1108"/>
    </row>
    <row r="43" spans="1:33" s="1103" customFormat="1">
      <c r="A43" s="1114" t="s">
        <v>958</v>
      </c>
      <c r="B43" s="1115">
        <v>4255.4769999999999</v>
      </c>
      <c r="C43" s="1116">
        <v>2.4633368756641869</v>
      </c>
      <c r="D43" s="1117">
        <v>4264.75</v>
      </c>
      <c r="E43" s="1115">
        <v>1747908.6140000001</v>
      </c>
      <c r="F43" s="1116">
        <v>0</v>
      </c>
      <c r="G43" s="1117">
        <v>1747908.6140000001</v>
      </c>
      <c r="H43" s="1115">
        <v>546864.15700000001</v>
      </c>
      <c r="I43" s="1116">
        <v>0</v>
      </c>
      <c r="J43" s="1117">
        <v>546864.15700000001</v>
      </c>
      <c r="K43" s="1115">
        <v>59576.196000000004</v>
      </c>
      <c r="L43" s="1116">
        <v>0</v>
      </c>
      <c r="M43" s="1117">
        <v>59576.196000000004</v>
      </c>
      <c r="N43" s="1115">
        <v>29805.116000000002</v>
      </c>
      <c r="O43" s="1116">
        <v>0</v>
      </c>
      <c r="P43" s="1117">
        <v>29805.116000000002</v>
      </c>
      <c r="Q43" s="1115">
        <v>0</v>
      </c>
      <c r="R43" s="1116">
        <v>0</v>
      </c>
      <c r="S43" s="1117">
        <v>0</v>
      </c>
      <c r="T43" s="1115">
        <v>2966.8</v>
      </c>
      <c r="U43" s="1116">
        <v>5.6931455897980863</v>
      </c>
      <c r="V43" s="1117">
        <v>2988.2289999999998</v>
      </c>
      <c r="W43" s="1115">
        <v>104641.283</v>
      </c>
      <c r="X43" s="1116">
        <v>0</v>
      </c>
      <c r="Y43" s="1117">
        <v>104641.283</v>
      </c>
      <c r="Z43" s="1115">
        <v>94783.384000000005</v>
      </c>
      <c r="AA43" s="1116">
        <v>0</v>
      </c>
      <c r="AB43" s="1117">
        <v>94783.384000000005</v>
      </c>
      <c r="AC43" s="1115">
        <v>2590801.0299999998</v>
      </c>
      <c r="AD43" s="1116">
        <v>8.1564824654622736</v>
      </c>
      <c r="AE43" s="1117">
        <v>2590831.7310000001</v>
      </c>
      <c r="AF43" s="1108"/>
      <c r="AG43" s="1108"/>
    </row>
    <row r="44" spans="1:33" s="1103" customFormat="1">
      <c r="A44" s="1109" t="s">
        <v>950</v>
      </c>
      <c r="B44" s="1110">
        <v>0</v>
      </c>
      <c r="C44" s="1112">
        <v>0</v>
      </c>
      <c r="D44" s="1112">
        <v>0</v>
      </c>
      <c r="E44" s="1110">
        <v>0</v>
      </c>
      <c r="F44" s="1112">
        <v>0</v>
      </c>
      <c r="G44" s="1112">
        <v>0</v>
      </c>
      <c r="H44" s="1110">
        <v>0</v>
      </c>
      <c r="I44" s="1112">
        <v>0</v>
      </c>
      <c r="J44" s="1112">
        <v>0</v>
      </c>
      <c r="K44" s="1110">
        <v>0</v>
      </c>
      <c r="L44" s="1112">
        <v>0</v>
      </c>
      <c r="M44" s="1112">
        <v>0</v>
      </c>
      <c r="N44" s="1110">
        <v>0</v>
      </c>
      <c r="O44" s="1112">
        <v>0</v>
      </c>
      <c r="P44" s="1112">
        <v>0</v>
      </c>
      <c r="Q44" s="1110">
        <v>0</v>
      </c>
      <c r="R44" s="1112">
        <v>0</v>
      </c>
      <c r="S44" s="1112">
        <v>0</v>
      </c>
      <c r="T44" s="1110">
        <v>0</v>
      </c>
      <c r="U44" s="1112">
        <v>0</v>
      </c>
      <c r="V44" s="1112">
        <v>0</v>
      </c>
      <c r="W44" s="1110">
        <v>0</v>
      </c>
      <c r="X44" s="1112">
        <v>0</v>
      </c>
      <c r="Y44" s="1112">
        <v>0</v>
      </c>
      <c r="Z44" s="1110">
        <v>0</v>
      </c>
      <c r="AA44" s="1112">
        <v>0</v>
      </c>
      <c r="AB44" s="1112">
        <v>0</v>
      </c>
      <c r="AC44" s="1110">
        <v>0</v>
      </c>
      <c r="AD44" s="1112">
        <v>0</v>
      </c>
      <c r="AE44" s="1113">
        <v>0</v>
      </c>
      <c r="AF44" s="1108"/>
      <c r="AG44" s="1108"/>
    </row>
    <row r="45" spans="1:33" s="1103" customFormat="1">
      <c r="A45" s="1109" t="s">
        <v>594</v>
      </c>
      <c r="B45" s="1110">
        <v>0</v>
      </c>
      <c r="C45" s="1112">
        <v>0</v>
      </c>
      <c r="D45" s="1112">
        <v>0</v>
      </c>
      <c r="E45" s="1110">
        <v>0</v>
      </c>
      <c r="F45" s="1112">
        <v>0</v>
      </c>
      <c r="G45" s="1112">
        <v>0</v>
      </c>
      <c r="H45" s="1110">
        <v>0</v>
      </c>
      <c r="I45" s="1112">
        <v>0</v>
      </c>
      <c r="J45" s="1112">
        <v>0</v>
      </c>
      <c r="K45" s="1110">
        <v>0</v>
      </c>
      <c r="L45" s="1112">
        <v>0</v>
      </c>
      <c r="M45" s="1112">
        <v>0</v>
      </c>
      <c r="N45" s="1110">
        <v>0</v>
      </c>
      <c r="O45" s="1112">
        <v>0</v>
      </c>
      <c r="P45" s="1112">
        <v>0</v>
      </c>
      <c r="Q45" s="1110">
        <v>0</v>
      </c>
      <c r="R45" s="1112">
        <v>0</v>
      </c>
      <c r="S45" s="1112">
        <v>0</v>
      </c>
      <c r="T45" s="1110">
        <v>0</v>
      </c>
      <c r="U45" s="1112">
        <v>0</v>
      </c>
      <c r="V45" s="1112">
        <v>0</v>
      </c>
      <c r="W45" s="1110">
        <v>0</v>
      </c>
      <c r="X45" s="1112">
        <v>0</v>
      </c>
      <c r="Y45" s="1112">
        <v>0</v>
      </c>
      <c r="Z45" s="1110">
        <v>0</v>
      </c>
      <c r="AA45" s="1112">
        <v>0</v>
      </c>
      <c r="AB45" s="1112">
        <v>0</v>
      </c>
      <c r="AC45" s="1110">
        <v>0</v>
      </c>
      <c r="AD45" s="1112">
        <v>0</v>
      </c>
      <c r="AE45" s="1113">
        <v>0</v>
      </c>
      <c r="AF45" s="1108"/>
      <c r="AG45" s="1108"/>
    </row>
    <row r="46" spans="1:33" s="1103" customFormat="1">
      <c r="A46" s="1109" t="s">
        <v>362</v>
      </c>
      <c r="B46" s="1110">
        <v>0</v>
      </c>
      <c r="C46" s="1112">
        <v>0</v>
      </c>
      <c r="D46" s="1112">
        <v>0</v>
      </c>
      <c r="E46" s="1110">
        <v>0</v>
      </c>
      <c r="F46" s="1112">
        <v>0</v>
      </c>
      <c r="G46" s="1112">
        <v>0</v>
      </c>
      <c r="H46" s="1110">
        <v>0</v>
      </c>
      <c r="I46" s="1112">
        <v>0</v>
      </c>
      <c r="J46" s="1112">
        <v>0</v>
      </c>
      <c r="K46" s="1110">
        <v>0</v>
      </c>
      <c r="L46" s="1112">
        <v>0</v>
      </c>
      <c r="M46" s="1112">
        <v>0</v>
      </c>
      <c r="N46" s="1110">
        <v>0</v>
      </c>
      <c r="O46" s="1112">
        <v>0</v>
      </c>
      <c r="P46" s="1112">
        <v>0</v>
      </c>
      <c r="Q46" s="1110">
        <v>0</v>
      </c>
      <c r="R46" s="1112">
        <v>0</v>
      </c>
      <c r="S46" s="1112">
        <v>0</v>
      </c>
      <c r="T46" s="1110">
        <v>0</v>
      </c>
      <c r="U46" s="1112">
        <v>0</v>
      </c>
      <c r="V46" s="1112">
        <v>0</v>
      </c>
      <c r="W46" s="1110">
        <v>0</v>
      </c>
      <c r="X46" s="1112">
        <v>0</v>
      </c>
      <c r="Y46" s="1112">
        <v>0</v>
      </c>
      <c r="Z46" s="1110">
        <v>0</v>
      </c>
      <c r="AA46" s="1112">
        <v>0</v>
      </c>
      <c r="AB46" s="1112">
        <v>0</v>
      </c>
      <c r="AC46" s="1110">
        <v>0</v>
      </c>
      <c r="AD46" s="1112">
        <v>0</v>
      </c>
      <c r="AE46" s="1113">
        <v>0</v>
      </c>
      <c r="AF46" s="1108"/>
      <c r="AG46" s="1108"/>
    </row>
    <row r="47" spans="1:33" s="1103" customFormat="1">
      <c r="A47" s="1109" t="s">
        <v>366</v>
      </c>
      <c r="B47" s="1110">
        <v>4230.5119999999997</v>
      </c>
      <c r="C47" s="1112">
        <v>2.4633368756641869</v>
      </c>
      <c r="D47" s="1112">
        <v>4239.7839999999997</v>
      </c>
      <c r="E47" s="1110">
        <v>1747908.6140000001</v>
      </c>
      <c r="F47" s="1112">
        <v>0</v>
      </c>
      <c r="G47" s="1112">
        <v>1747908.6140000001</v>
      </c>
      <c r="H47" s="1110">
        <v>546864.15700000001</v>
      </c>
      <c r="I47" s="1112">
        <v>0</v>
      </c>
      <c r="J47" s="1112">
        <v>546864.15700000001</v>
      </c>
      <c r="K47" s="1110">
        <v>59576.196000000004</v>
      </c>
      <c r="L47" s="1112">
        <v>0</v>
      </c>
      <c r="M47" s="1112">
        <v>59576.196000000004</v>
      </c>
      <c r="N47" s="1110">
        <v>29805.116000000002</v>
      </c>
      <c r="O47" s="1112">
        <v>0</v>
      </c>
      <c r="P47" s="1112">
        <v>29805.116000000002</v>
      </c>
      <c r="Q47" s="1110">
        <v>0</v>
      </c>
      <c r="R47" s="1112">
        <v>0</v>
      </c>
      <c r="S47" s="1112">
        <v>0</v>
      </c>
      <c r="T47" s="1110">
        <v>2966.8</v>
      </c>
      <c r="U47" s="1112">
        <v>5.6931455897980863</v>
      </c>
      <c r="V47" s="1112">
        <v>2988.2289999999998</v>
      </c>
      <c r="W47" s="1110">
        <v>104641.283</v>
      </c>
      <c r="X47" s="1112">
        <v>0</v>
      </c>
      <c r="Y47" s="1112">
        <v>104641.283</v>
      </c>
      <c r="Z47" s="1110">
        <v>94783.384000000005</v>
      </c>
      <c r="AA47" s="1112">
        <v>0</v>
      </c>
      <c r="AB47" s="1112">
        <v>94783.384000000005</v>
      </c>
      <c r="AC47" s="1110">
        <v>2590776.0639999998</v>
      </c>
      <c r="AD47" s="1112">
        <v>8.1564824654622736</v>
      </c>
      <c r="AE47" s="1113">
        <v>2590806.7659999998</v>
      </c>
      <c r="AF47" s="1108"/>
      <c r="AG47" s="1108"/>
    </row>
    <row r="48" spans="1:33" s="1103" customFormat="1">
      <c r="A48" s="1109" t="s">
        <v>595</v>
      </c>
      <c r="B48" s="1110">
        <v>0</v>
      </c>
      <c r="C48" s="1112">
        <v>0</v>
      </c>
      <c r="D48" s="1112">
        <v>0</v>
      </c>
      <c r="E48" s="1110">
        <v>0</v>
      </c>
      <c r="F48" s="1112">
        <v>0</v>
      </c>
      <c r="G48" s="1112">
        <v>0</v>
      </c>
      <c r="H48" s="1110">
        <v>0</v>
      </c>
      <c r="I48" s="1112">
        <v>0</v>
      </c>
      <c r="J48" s="1112">
        <v>0</v>
      </c>
      <c r="K48" s="1110">
        <v>0</v>
      </c>
      <c r="L48" s="1112">
        <v>0</v>
      </c>
      <c r="M48" s="1112">
        <v>0</v>
      </c>
      <c r="N48" s="1110">
        <v>0</v>
      </c>
      <c r="O48" s="1112">
        <v>0</v>
      </c>
      <c r="P48" s="1112">
        <v>0</v>
      </c>
      <c r="Q48" s="1110">
        <v>0</v>
      </c>
      <c r="R48" s="1112">
        <v>0</v>
      </c>
      <c r="S48" s="1112">
        <v>0</v>
      </c>
      <c r="T48" s="1110">
        <v>0</v>
      </c>
      <c r="U48" s="1112">
        <v>0</v>
      </c>
      <c r="V48" s="1112">
        <v>0</v>
      </c>
      <c r="W48" s="1110">
        <v>0</v>
      </c>
      <c r="X48" s="1112">
        <v>0</v>
      </c>
      <c r="Y48" s="1112">
        <v>0</v>
      </c>
      <c r="Z48" s="1110">
        <v>0</v>
      </c>
      <c r="AA48" s="1112">
        <v>0</v>
      </c>
      <c r="AB48" s="1112">
        <v>0</v>
      </c>
      <c r="AC48" s="1110">
        <v>0</v>
      </c>
      <c r="AD48" s="1112">
        <v>0</v>
      </c>
      <c r="AE48" s="1113">
        <v>0</v>
      </c>
      <c r="AF48" s="1108"/>
      <c r="AG48" s="1108"/>
    </row>
    <row r="49" spans="1:33" s="1103" customFormat="1">
      <c r="A49" s="1109" t="s">
        <v>596</v>
      </c>
      <c r="B49" s="1110">
        <v>0</v>
      </c>
      <c r="C49" s="1112">
        <v>0</v>
      </c>
      <c r="D49" s="1112">
        <v>0</v>
      </c>
      <c r="E49" s="1110">
        <v>0</v>
      </c>
      <c r="F49" s="1112">
        <v>0</v>
      </c>
      <c r="G49" s="1112">
        <v>0</v>
      </c>
      <c r="H49" s="1110">
        <v>0</v>
      </c>
      <c r="I49" s="1112">
        <v>0</v>
      </c>
      <c r="J49" s="1112">
        <v>0</v>
      </c>
      <c r="K49" s="1110">
        <v>0</v>
      </c>
      <c r="L49" s="1112">
        <v>0</v>
      </c>
      <c r="M49" s="1112">
        <v>0</v>
      </c>
      <c r="N49" s="1110">
        <v>0</v>
      </c>
      <c r="O49" s="1112">
        <v>0</v>
      </c>
      <c r="P49" s="1112">
        <v>0</v>
      </c>
      <c r="Q49" s="1110">
        <v>0</v>
      </c>
      <c r="R49" s="1112">
        <v>0</v>
      </c>
      <c r="S49" s="1112">
        <v>0</v>
      </c>
      <c r="T49" s="1110">
        <v>0</v>
      </c>
      <c r="U49" s="1112">
        <v>0</v>
      </c>
      <c r="V49" s="1112">
        <v>0</v>
      </c>
      <c r="W49" s="1110">
        <v>0</v>
      </c>
      <c r="X49" s="1112">
        <v>0</v>
      </c>
      <c r="Y49" s="1112">
        <v>0</v>
      </c>
      <c r="Z49" s="1110">
        <v>0</v>
      </c>
      <c r="AA49" s="1112">
        <v>0</v>
      </c>
      <c r="AB49" s="1112">
        <v>0</v>
      </c>
      <c r="AC49" s="1110">
        <v>0</v>
      </c>
      <c r="AD49" s="1112">
        <v>0</v>
      </c>
      <c r="AE49" s="1113">
        <v>0</v>
      </c>
      <c r="AF49" s="1108"/>
      <c r="AG49" s="1108"/>
    </row>
    <row r="50" spans="1:33" s="1103" customFormat="1">
      <c r="A50" s="1109" t="s">
        <v>597</v>
      </c>
      <c r="B50" s="1110">
        <v>0</v>
      </c>
      <c r="C50" s="1112">
        <v>0</v>
      </c>
      <c r="D50" s="1112">
        <v>0</v>
      </c>
      <c r="E50" s="1110">
        <v>0</v>
      </c>
      <c r="F50" s="1112">
        <v>0</v>
      </c>
      <c r="G50" s="1112">
        <v>0</v>
      </c>
      <c r="H50" s="1110">
        <v>0</v>
      </c>
      <c r="I50" s="1112">
        <v>0</v>
      </c>
      <c r="J50" s="1112">
        <v>0</v>
      </c>
      <c r="K50" s="1110">
        <v>0</v>
      </c>
      <c r="L50" s="1112">
        <v>0</v>
      </c>
      <c r="M50" s="1112">
        <v>0</v>
      </c>
      <c r="N50" s="1110">
        <v>0</v>
      </c>
      <c r="O50" s="1112">
        <v>0</v>
      </c>
      <c r="P50" s="1112">
        <v>0</v>
      </c>
      <c r="Q50" s="1110">
        <v>0</v>
      </c>
      <c r="R50" s="1112">
        <v>0</v>
      </c>
      <c r="S50" s="1112">
        <v>0</v>
      </c>
      <c r="T50" s="1110">
        <v>0</v>
      </c>
      <c r="U50" s="1112">
        <v>0</v>
      </c>
      <c r="V50" s="1112">
        <v>0</v>
      </c>
      <c r="W50" s="1110">
        <v>0</v>
      </c>
      <c r="X50" s="1112">
        <v>0</v>
      </c>
      <c r="Y50" s="1112">
        <v>0</v>
      </c>
      <c r="Z50" s="1110">
        <v>0</v>
      </c>
      <c r="AA50" s="1112">
        <v>0</v>
      </c>
      <c r="AB50" s="1112">
        <v>0</v>
      </c>
      <c r="AC50" s="1110">
        <v>0</v>
      </c>
      <c r="AD50" s="1112">
        <v>0</v>
      </c>
      <c r="AE50" s="1113">
        <v>0</v>
      </c>
      <c r="AF50" s="1108"/>
      <c r="AG50" s="1108"/>
    </row>
    <row r="51" spans="1:33" s="1103" customFormat="1">
      <c r="A51" s="1109" t="s">
        <v>959</v>
      </c>
      <c r="B51" s="1110">
        <v>24.965</v>
      </c>
      <c r="C51" s="1112">
        <v>0</v>
      </c>
      <c r="D51" s="1112">
        <v>24.965</v>
      </c>
      <c r="E51" s="1110">
        <v>0</v>
      </c>
      <c r="F51" s="1112">
        <v>0</v>
      </c>
      <c r="G51" s="1112">
        <v>0</v>
      </c>
      <c r="H51" s="1110">
        <v>0</v>
      </c>
      <c r="I51" s="1112">
        <v>0</v>
      </c>
      <c r="J51" s="1112">
        <v>0</v>
      </c>
      <c r="K51" s="1110">
        <v>0</v>
      </c>
      <c r="L51" s="1112">
        <v>0</v>
      </c>
      <c r="M51" s="1112">
        <v>0</v>
      </c>
      <c r="N51" s="1110">
        <v>0</v>
      </c>
      <c r="O51" s="1112">
        <v>0</v>
      </c>
      <c r="P51" s="1112">
        <v>0</v>
      </c>
      <c r="Q51" s="1110">
        <v>0</v>
      </c>
      <c r="R51" s="1112">
        <v>0</v>
      </c>
      <c r="S51" s="1112">
        <v>0</v>
      </c>
      <c r="T51" s="1110">
        <v>0</v>
      </c>
      <c r="U51" s="1112">
        <v>0</v>
      </c>
      <c r="V51" s="1112">
        <v>0</v>
      </c>
      <c r="W51" s="1110">
        <v>0</v>
      </c>
      <c r="X51" s="1112">
        <v>0</v>
      </c>
      <c r="Y51" s="1112">
        <v>0</v>
      </c>
      <c r="Z51" s="1110">
        <v>0</v>
      </c>
      <c r="AA51" s="1112">
        <v>0</v>
      </c>
      <c r="AB51" s="1112">
        <v>0</v>
      </c>
      <c r="AC51" s="1110">
        <v>24.965</v>
      </c>
      <c r="AD51" s="1112">
        <v>0</v>
      </c>
      <c r="AE51" s="1113">
        <v>24.965</v>
      </c>
      <c r="AF51" s="1108"/>
      <c r="AG51" s="1108"/>
    </row>
    <row r="52" spans="1:33" s="1103" customFormat="1">
      <c r="A52" s="1114" t="s">
        <v>960</v>
      </c>
      <c r="B52" s="1115">
        <v>2305791.7880000002</v>
      </c>
      <c r="C52" s="1116">
        <v>0</v>
      </c>
      <c r="D52" s="1117">
        <v>2305791.7880000002</v>
      </c>
      <c r="E52" s="1115">
        <v>641509.31200000003</v>
      </c>
      <c r="F52" s="1116">
        <v>0</v>
      </c>
      <c r="G52" s="1117">
        <v>641509.31200000003</v>
      </c>
      <c r="H52" s="1115">
        <v>236749.95199999999</v>
      </c>
      <c r="I52" s="1116">
        <v>0</v>
      </c>
      <c r="J52" s="1117">
        <v>236749.95199999999</v>
      </c>
      <c r="K52" s="1115">
        <v>838308.95</v>
      </c>
      <c r="L52" s="1116">
        <v>0</v>
      </c>
      <c r="M52" s="1117">
        <v>838308.95</v>
      </c>
      <c r="N52" s="1115">
        <v>111598.558</v>
      </c>
      <c r="O52" s="1116">
        <v>0</v>
      </c>
      <c r="P52" s="1117">
        <v>111598.558</v>
      </c>
      <c r="Q52" s="1115">
        <v>1525354.8060000001</v>
      </c>
      <c r="R52" s="1116">
        <v>0</v>
      </c>
      <c r="S52" s="1117">
        <v>1525354.8060000001</v>
      </c>
      <c r="T52" s="1115">
        <v>869474.48400000005</v>
      </c>
      <c r="U52" s="1116">
        <v>47611.473963868222</v>
      </c>
      <c r="V52" s="1117">
        <v>1048684.0730000001</v>
      </c>
      <c r="W52" s="1115">
        <v>39111.49</v>
      </c>
      <c r="X52" s="1116">
        <v>0</v>
      </c>
      <c r="Y52" s="1117">
        <v>39111.49</v>
      </c>
      <c r="Z52" s="1115">
        <v>0</v>
      </c>
      <c r="AA52" s="1116">
        <v>0</v>
      </c>
      <c r="AB52" s="1117">
        <v>0</v>
      </c>
      <c r="AC52" s="1115">
        <v>6567899.3420000002</v>
      </c>
      <c r="AD52" s="1116">
        <v>47611.473963868222</v>
      </c>
      <c r="AE52" s="1117">
        <v>6747108.9309999999</v>
      </c>
      <c r="AF52" s="1108"/>
      <c r="AG52" s="1108"/>
    </row>
    <row r="53" spans="1:33" s="1103" customFormat="1">
      <c r="A53" s="1109" t="s">
        <v>950</v>
      </c>
      <c r="B53" s="1110">
        <v>2.5000000000000001E-2</v>
      </c>
      <c r="C53" s="1112">
        <v>0</v>
      </c>
      <c r="D53" s="1112">
        <v>2.5000000000000001E-2</v>
      </c>
      <c r="E53" s="1110">
        <v>0</v>
      </c>
      <c r="F53" s="1112">
        <v>0</v>
      </c>
      <c r="G53" s="1112">
        <v>0</v>
      </c>
      <c r="H53" s="1110">
        <v>0</v>
      </c>
      <c r="I53" s="1112">
        <v>0</v>
      </c>
      <c r="J53" s="1112">
        <v>0</v>
      </c>
      <c r="K53" s="1110">
        <v>0</v>
      </c>
      <c r="L53" s="1112">
        <v>0</v>
      </c>
      <c r="M53" s="1112">
        <v>0</v>
      </c>
      <c r="N53" s="1110">
        <v>0</v>
      </c>
      <c r="O53" s="1112">
        <v>0</v>
      </c>
      <c r="P53" s="1112">
        <v>0</v>
      </c>
      <c r="Q53" s="1110">
        <v>0</v>
      </c>
      <c r="R53" s="1112">
        <v>0</v>
      </c>
      <c r="S53" s="1112">
        <v>0</v>
      </c>
      <c r="T53" s="1110">
        <v>0</v>
      </c>
      <c r="U53" s="1112">
        <v>0</v>
      </c>
      <c r="V53" s="1112">
        <v>0</v>
      </c>
      <c r="W53" s="1110">
        <v>0</v>
      </c>
      <c r="X53" s="1112">
        <v>0</v>
      </c>
      <c r="Y53" s="1112">
        <v>0</v>
      </c>
      <c r="Z53" s="1110">
        <v>0</v>
      </c>
      <c r="AA53" s="1112">
        <v>0</v>
      </c>
      <c r="AB53" s="1112">
        <v>0</v>
      </c>
      <c r="AC53" s="1110">
        <v>2.5000000000000001E-2</v>
      </c>
      <c r="AD53" s="1112">
        <v>0</v>
      </c>
      <c r="AE53" s="1113">
        <v>2.5000000000000001E-2</v>
      </c>
      <c r="AF53" s="1108"/>
      <c r="AG53" s="1108"/>
    </row>
    <row r="54" spans="1:33" s="1103" customFormat="1">
      <c r="A54" s="1109" t="s">
        <v>594</v>
      </c>
      <c r="B54" s="1110">
        <v>254686.954</v>
      </c>
      <c r="C54" s="1112">
        <v>0</v>
      </c>
      <c r="D54" s="1112">
        <v>254686.954</v>
      </c>
      <c r="E54" s="1110">
        <v>0</v>
      </c>
      <c r="F54" s="1112">
        <v>0</v>
      </c>
      <c r="G54" s="1112">
        <v>0</v>
      </c>
      <c r="H54" s="1110">
        <v>0</v>
      </c>
      <c r="I54" s="1112">
        <v>0</v>
      </c>
      <c r="J54" s="1112">
        <v>0</v>
      </c>
      <c r="K54" s="1110">
        <v>0</v>
      </c>
      <c r="L54" s="1112">
        <v>0</v>
      </c>
      <c r="M54" s="1112">
        <v>0</v>
      </c>
      <c r="N54" s="1110">
        <v>0</v>
      </c>
      <c r="O54" s="1112">
        <v>0</v>
      </c>
      <c r="P54" s="1112">
        <v>0</v>
      </c>
      <c r="Q54" s="1110">
        <v>1524080.5319999999</v>
      </c>
      <c r="R54" s="1112">
        <v>0</v>
      </c>
      <c r="S54" s="1112">
        <v>1524080.5319999999</v>
      </c>
      <c r="T54" s="1110">
        <v>0</v>
      </c>
      <c r="U54" s="1112">
        <v>0</v>
      </c>
      <c r="V54" s="1112">
        <v>0</v>
      </c>
      <c r="W54" s="1110">
        <v>0</v>
      </c>
      <c r="X54" s="1112">
        <v>0</v>
      </c>
      <c r="Y54" s="1112">
        <v>0</v>
      </c>
      <c r="Z54" s="1110">
        <v>0</v>
      </c>
      <c r="AA54" s="1112">
        <v>0</v>
      </c>
      <c r="AB54" s="1112">
        <v>0</v>
      </c>
      <c r="AC54" s="1110">
        <v>1778767.486</v>
      </c>
      <c r="AD54" s="1112">
        <v>0</v>
      </c>
      <c r="AE54" s="1113">
        <v>1778767.486</v>
      </c>
      <c r="AF54" s="1108"/>
      <c r="AG54" s="1108"/>
    </row>
    <row r="55" spans="1:33" s="1103" customFormat="1">
      <c r="A55" s="1109" t="s">
        <v>366</v>
      </c>
      <c r="B55" s="1110">
        <v>1996416.554</v>
      </c>
      <c r="C55" s="1112">
        <v>0</v>
      </c>
      <c r="D55" s="1112">
        <v>1996416.554</v>
      </c>
      <c r="E55" s="1110">
        <v>641509.31200000003</v>
      </c>
      <c r="F55" s="1112">
        <v>0</v>
      </c>
      <c r="G55" s="1112">
        <v>641509.31200000003</v>
      </c>
      <c r="H55" s="1110">
        <v>236749.95199999999</v>
      </c>
      <c r="I55" s="1112">
        <v>0</v>
      </c>
      <c r="J55" s="1112">
        <v>236749.95199999999</v>
      </c>
      <c r="K55" s="1110">
        <v>798601.17299999995</v>
      </c>
      <c r="L55" s="1112">
        <v>0</v>
      </c>
      <c r="M55" s="1112">
        <v>798601.17299999995</v>
      </c>
      <c r="N55" s="1110">
        <v>73242.864000000001</v>
      </c>
      <c r="O55" s="1112">
        <v>0</v>
      </c>
      <c r="P55" s="1112">
        <v>73242.864000000001</v>
      </c>
      <c r="Q55" s="1110">
        <v>1274.2739999999999</v>
      </c>
      <c r="R55" s="1112">
        <v>0</v>
      </c>
      <c r="S55" s="1112">
        <v>1274.2739999999999</v>
      </c>
      <c r="T55" s="1110">
        <v>869474.48400000005</v>
      </c>
      <c r="U55" s="1112">
        <v>47611.473963868222</v>
      </c>
      <c r="V55" s="1112">
        <v>1048684.0730000001</v>
      </c>
      <c r="W55" s="1110">
        <v>39111.49</v>
      </c>
      <c r="X55" s="1112">
        <v>0</v>
      </c>
      <c r="Y55" s="1112">
        <v>39111.49</v>
      </c>
      <c r="Z55" s="1110">
        <v>0</v>
      </c>
      <c r="AA55" s="1112">
        <v>0</v>
      </c>
      <c r="AB55" s="1112">
        <v>0</v>
      </c>
      <c r="AC55" s="1110">
        <v>4656380.1050000004</v>
      </c>
      <c r="AD55" s="1112">
        <v>47611.473963868222</v>
      </c>
      <c r="AE55" s="1113">
        <v>4835589.6940000001</v>
      </c>
      <c r="AF55" s="1108"/>
      <c r="AG55" s="1108"/>
    </row>
    <row r="56" spans="1:33" s="1103" customFormat="1">
      <c r="A56" s="1109" t="s">
        <v>961</v>
      </c>
      <c r="B56" s="1110">
        <v>0</v>
      </c>
      <c r="C56" s="1112">
        <v>0</v>
      </c>
      <c r="D56" s="1112">
        <v>0</v>
      </c>
      <c r="E56" s="1110">
        <v>0.99299999999999999</v>
      </c>
      <c r="F56" s="1112">
        <v>0</v>
      </c>
      <c r="G56" s="1112">
        <v>0.99299999999999999</v>
      </c>
      <c r="H56" s="1110">
        <v>0</v>
      </c>
      <c r="I56" s="1112">
        <v>0</v>
      </c>
      <c r="J56" s="1112">
        <v>0</v>
      </c>
      <c r="K56" s="1110">
        <v>0</v>
      </c>
      <c r="L56" s="1112">
        <v>0</v>
      </c>
      <c r="M56" s="1112">
        <v>0</v>
      </c>
      <c r="N56" s="1110">
        <v>0</v>
      </c>
      <c r="O56" s="1112">
        <v>0</v>
      </c>
      <c r="P56" s="1112">
        <v>0</v>
      </c>
      <c r="Q56" s="1110">
        <v>0</v>
      </c>
      <c r="R56" s="1112">
        <v>0</v>
      </c>
      <c r="S56" s="1112">
        <v>0</v>
      </c>
      <c r="T56" s="1110">
        <v>0</v>
      </c>
      <c r="U56" s="1112">
        <v>0</v>
      </c>
      <c r="V56" s="1112">
        <v>0</v>
      </c>
      <c r="W56" s="1110">
        <v>0</v>
      </c>
      <c r="X56" s="1112">
        <v>0</v>
      </c>
      <c r="Y56" s="1112">
        <v>0</v>
      </c>
      <c r="Z56" s="1110">
        <v>0</v>
      </c>
      <c r="AA56" s="1112">
        <v>0</v>
      </c>
      <c r="AB56" s="1112">
        <v>0</v>
      </c>
      <c r="AC56" s="1110">
        <v>0.99299999999999999</v>
      </c>
      <c r="AD56" s="1112">
        <v>0</v>
      </c>
      <c r="AE56" s="1113">
        <v>0.99299999999999999</v>
      </c>
      <c r="AF56" s="1108"/>
      <c r="AG56" s="1108"/>
    </row>
    <row r="57" spans="1:33" s="1103" customFormat="1">
      <c r="A57" s="1109" t="s">
        <v>962</v>
      </c>
      <c r="B57" s="1110">
        <v>1996416.554</v>
      </c>
      <c r="C57" s="1112">
        <v>0</v>
      </c>
      <c r="D57" s="1112">
        <v>1996416.554</v>
      </c>
      <c r="E57" s="1110">
        <v>641508.31799999997</v>
      </c>
      <c r="F57" s="1112">
        <v>0</v>
      </c>
      <c r="G57" s="1112">
        <v>641508.31799999997</v>
      </c>
      <c r="H57" s="1110">
        <v>236749.95199999999</v>
      </c>
      <c r="I57" s="1112">
        <v>0</v>
      </c>
      <c r="J57" s="1112">
        <v>236749.95199999999</v>
      </c>
      <c r="K57" s="1110">
        <v>798601.17299999995</v>
      </c>
      <c r="L57" s="1112">
        <v>0</v>
      </c>
      <c r="M57" s="1112">
        <v>798601.17299999995</v>
      </c>
      <c r="N57" s="1110">
        <v>73242.864000000001</v>
      </c>
      <c r="O57" s="1112">
        <v>0</v>
      </c>
      <c r="P57" s="1112">
        <v>73242.864000000001</v>
      </c>
      <c r="Q57" s="1110">
        <v>1274.2739999999999</v>
      </c>
      <c r="R57" s="1112">
        <v>0</v>
      </c>
      <c r="S57" s="1112">
        <v>1274.2739999999999</v>
      </c>
      <c r="T57" s="1110">
        <v>869474.48400000005</v>
      </c>
      <c r="U57" s="1112">
        <v>47611.473963868222</v>
      </c>
      <c r="V57" s="1112">
        <v>1048684.0730000001</v>
      </c>
      <c r="W57" s="1110">
        <v>39111.49</v>
      </c>
      <c r="X57" s="1112">
        <v>0</v>
      </c>
      <c r="Y57" s="1112">
        <v>39111.49</v>
      </c>
      <c r="Z57" s="1110">
        <v>0</v>
      </c>
      <c r="AA57" s="1112">
        <v>0</v>
      </c>
      <c r="AB57" s="1112">
        <v>0</v>
      </c>
      <c r="AC57" s="1110">
        <v>4656379.1109999996</v>
      </c>
      <c r="AD57" s="1112">
        <v>47611.473963868222</v>
      </c>
      <c r="AE57" s="1113">
        <v>4835588.7</v>
      </c>
      <c r="AF57" s="1108"/>
      <c r="AG57" s="1108"/>
    </row>
    <row r="58" spans="1:33" s="1103" customFormat="1">
      <c r="A58" s="1109" t="s">
        <v>963</v>
      </c>
      <c r="B58" s="1110">
        <v>10.272</v>
      </c>
      <c r="C58" s="1112">
        <v>0</v>
      </c>
      <c r="D58" s="1112">
        <v>10.272</v>
      </c>
      <c r="E58" s="1110">
        <v>0</v>
      </c>
      <c r="F58" s="1112">
        <v>0</v>
      </c>
      <c r="G58" s="1112">
        <v>0</v>
      </c>
      <c r="H58" s="1110">
        <v>0</v>
      </c>
      <c r="I58" s="1112">
        <v>0</v>
      </c>
      <c r="J58" s="1112">
        <v>0</v>
      </c>
      <c r="K58" s="1110">
        <v>87599.457999999999</v>
      </c>
      <c r="L58" s="1112">
        <v>0</v>
      </c>
      <c r="M58" s="1112">
        <v>87599.457999999999</v>
      </c>
      <c r="N58" s="1110">
        <v>0</v>
      </c>
      <c r="O58" s="1112">
        <v>0</v>
      </c>
      <c r="P58" s="1112">
        <v>0</v>
      </c>
      <c r="Q58" s="1110">
        <v>0</v>
      </c>
      <c r="R58" s="1112">
        <v>0</v>
      </c>
      <c r="S58" s="1112">
        <v>0</v>
      </c>
      <c r="T58" s="1110">
        <v>858622.62300000002</v>
      </c>
      <c r="U58" s="1112">
        <v>47381.445536663123</v>
      </c>
      <c r="V58" s="1112">
        <v>1036966.384</v>
      </c>
      <c r="W58" s="1110">
        <v>0</v>
      </c>
      <c r="X58" s="1112">
        <v>0</v>
      </c>
      <c r="Y58" s="1112">
        <v>0</v>
      </c>
      <c r="Z58" s="1110">
        <v>0</v>
      </c>
      <c r="AA58" s="1112">
        <v>0</v>
      </c>
      <c r="AB58" s="1112">
        <v>0</v>
      </c>
      <c r="AC58" s="1110">
        <v>946232.35499999998</v>
      </c>
      <c r="AD58" s="1112">
        <v>47381.445536663123</v>
      </c>
      <c r="AE58" s="1113">
        <v>1124576.1159999999</v>
      </c>
      <c r="AF58" s="1108"/>
      <c r="AG58" s="1108"/>
    </row>
    <row r="59" spans="1:33" s="1103" customFormat="1">
      <c r="A59" s="1109" t="s">
        <v>596</v>
      </c>
      <c r="B59" s="1110">
        <v>0</v>
      </c>
      <c r="C59" s="1112">
        <v>0</v>
      </c>
      <c r="D59" s="1112">
        <v>0</v>
      </c>
      <c r="E59" s="1110">
        <v>0</v>
      </c>
      <c r="F59" s="1112">
        <v>0</v>
      </c>
      <c r="G59" s="1112">
        <v>0</v>
      </c>
      <c r="H59" s="1110">
        <v>0</v>
      </c>
      <c r="I59" s="1112">
        <v>0</v>
      </c>
      <c r="J59" s="1112">
        <v>0</v>
      </c>
      <c r="K59" s="1110">
        <v>0</v>
      </c>
      <c r="L59" s="1112">
        <v>0</v>
      </c>
      <c r="M59" s="1112">
        <v>0</v>
      </c>
      <c r="N59" s="1110">
        <v>0</v>
      </c>
      <c r="O59" s="1112">
        <v>0</v>
      </c>
      <c r="P59" s="1112">
        <v>0</v>
      </c>
      <c r="Q59" s="1110">
        <v>0</v>
      </c>
      <c r="R59" s="1112">
        <v>0</v>
      </c>
      <c r="S59" s="1112">
        <v>0</v>
      </c>
      <c r="T59" s="1110">
        <v>0</v>
      </c>
      <c r="U59" s="1112">
        <v>0</v>
      </c>
      <c r="V59" s="1112">
        <v>0</v>
      </c>
      <c r="W59" s="1110">
        <v>0</v>
      </c>
      <c r="X59" s="1112">
        <v>0</v>
      </c>
      <c r="Y59" s="1112">
        <v>0</v>
      </c>
      <c r="Z59" s="1110">
        <v>0</v>
      </c>
      <c r="AA59" s="1112">
        <v>0</v>
      </c>
      <c r="AB59" s="1112">
        <v>0</v>
      </c>
      <c r="AC59" s="1110">
        <v>0</v>
      </c>
      <c r="AD59" s="1112">
        <v>0</v>
      </c>
      <c r="AE59" s="1113">
        <v>0</v>
      </c>
      <c r="AF59" s="1108"/>
      <c r="AG59" s="1108"/>
    </row>
    <row r="60" spans="1:33" s="1103" customFormat="1">
      <c r="A60" s="1109" t="s">
        <v>964</v>
      </c>
      <c r="B60" s="1110">
        <v>0</v>
      </c>
      <c r="C60" s="1112">
        <v>0</v>
      </c>
      <c r="D60" s="1112">
        <v>0</v>
      </c>
      <c r="E60" s="1110">
        <v>0</v>
      </c>
      <c r="F60" s="1112">
        <v>0</v>
      </c>
      <c r="G60" s="1112">
        <v>0</v>
      </c>
      <c r="H60" s="1110">
        <v>0</v>
      </c>
      <c r="I60" s="1112">
        <v>0</v>
      </c>
      <c r="J60" s="1112">
        <v>0</v>
      </c>
      <c r="K60" s="1110">
        <v>0</v>
      </c>
      <c r="L60" s="1112">
        <v>0</v>
      </c>
      <c r="M60" s="1112">
        <v>0</v>
      </c>
      <c r="N60" s="1110">
        <v>38355.692999999999</v>
      </c>
      <c r="O60" s="1112">
        <v>0</v>
      </c>
      <c r="P60" s="1112">
        <v>38355.692999999999</v>
      </c>
      <c r="Q60" s="1110">
        <v>0</v>
      </c>
      <c r="R60" s="1112">
        <v>0</v>
      </c>
      <c r="S60" s="1112">
        <v>0</v>
      </c>
      <c r="T60" s="1110">
        <v>0</v>
      </c>
      <c r="U60" s="1112">
        <v>0</v>
      </c>
      <c r="V60" s="1112">
        <v>0</v>
      </c>
      <c r="W60" s="1110">
        <v>0</v>
      </c>
      <c r="X60" s="1112">
        <v>0</v>
      </c>
      <c r="Y60" s="1112">
        <v>0</v>
      </c>
      <c r="Z60" s="1110">
        <v>0</v>
      </c>
      <c r="AA60" s="1112">
        <v>0</v>
      </c>
      <c r="AB60" s="1112">
        <v>0</v>
      </c>
      <c r="AC60" s="1110">
        <v>38355.692999999999</v>
      </c>
      <c r="AD60" s="1112">
        <v>0</v>
      </c>
      <c r="AE60" s="1113">
        <v>38355.692999999999</v>
      </c>
      <c r="AF60" s="1108"/>
      <c r="AG60" s="1108"/>
    </row>
    <row r="61" spans="1:33" s="1103" customFormat="1">
      <c r="A61" s="1109" t="s">
        <v>965</v>
      </c>
      <c r="B61" s="1110">
        <v>54688.254000000001</v>
      </c>
      <c r="C61" s="1112">
        <v>0</v>
      </c>
      <c r="D61" s="1112">
        <v>54688.254000000001</v>
      </c>
      <c r="E61" s="1110">
        <v>0</v>
      </c>
      <c r="F61" s="1112">
        <v>0</v>
      </c>
      <c r="G61" s="1112">
        <v>0</v>
      </c>
      <c r="H61" s="1110">
        <v>0</v>
      </c>
      <c r="I61" s="1112">
        <v>0</v>
      </c>
      <c r="J61" s="1112">
        <v>0</v>
      </c>
      <c r="K61" s="1110">
        <v>39707.777000000002</v>
      </c>
      <c r="L61" s="1112">
        <v>0</v>
      </c>
      <c r="M61" s="1112">
        <v>39707.777000000002</v>
      </c>
      <c r="N61" s="1110">
        <v>0</v>
      </c>
      <c r="O61" s="1112">
        <v>0</v>
      </c>
      <c r="P61" s="1112">
        <v>0</v>
      </c>
      <c r="Q61" s="1110">
        <v>0</v>
      </c>
      <c r="R61" s="1112">
        <v>0</v>
      </c>
      <c r="S61" s="1112">
        <v>0</v>
      </c>
      <c r="T61" s="1110">
        <v>0</v>
      </c>
      <c r="U61" s="1112">
        <v>0</v>
      </c>
      <c r="V61" s="1112">
        <v>0</v>
      </c>
      <c r="W61" s="1110">
        <v>0</v>
      </c>
      <c r="X61" s="1112">
        <v>0</v>
      </c>
      <c r="Y61" s="1112">
        <v>0</v>
      </c>
      <c r="Z61" s="1110">
        <v>0</v>
      </c>
      <c r="AA61" s="1112">
        <v>0</v>
      </c>
      <c r="AB61" s="1112">
        <v>0</v>
      </c>
      <c r="AC61" s="1110">
        <v>94396.031000000003</v>
      </c>
      <c r="AD61" s="1112">
        <v>0</v>
      </c>
      <c r="AE61" s="1113">
        <v>94396.031000000003</v>
      </c>
      <c r="AF61" s="1108"/>
      <c r="AG61" s="1108"/>
    </row>
    <row r="62" spans="1:33" s="1103" customFormat="1">
      <c r="A62" s="1114" t="s">
        <v>966</v>
      </c>
      <c r="B62" s="1115">
        <v>32604.076000000001</v>
      </c>
      <c r="C62" s="1116">
        <v>40.238575982996807</v>
      </c>
      <c r="D62" s="1117">
        <v>32755.535</v>
      </c>
      <c r="E62" s="1115">
        <v>0</v>
      </c>
      <c r="F62" s="1116">
        <v>0</v>
      </c>
      <c r="G62" s="1117">
        <v>0</v>
      </c>
      <c r="H62" s="1115">
        <v>36.792000000000002</v>
      </c>
      <c r="I62" s="1116">
        <v>13.070138150903293</v>
      </c>
      <c r="J62" s="1117">
        <v>85.989000000000004</v>
      </c>
      <c r="K62" s="1115">
        <v>282208.74400000001</v>
      </c>
      <c r="L62" s="1116">
        <v>4.9442082890541972</v>
      </c>
      <c r="M62" s="1117">
        <v>282227.35399999999</v>
      </c>
      <c r="N62" s="1115">
        <v>0</v>
      </c>
      <c r="O62" s="1116">
        <v>0</v>
      </c>
      <c r="P62" s="1117">
        <v>0</v>
      </c>
      <c r="Q62" s="1115">
        <v>0</v>
      </c>
      <c r="R62" s="1116">
        <v>0</v>
      </c>
      <c r="S62" s="1117">
        <v>0</v>
      </c>
      <c r="T62" s="1115">
        <v>0</v>
      </c>
      <c r="U62" s="1116">
        <v>0</v>
      </c>
      <c r="V62" s="1117">
        <v>0</v>
      </c>
      <c r="W62" s="1115">
        <v>0</v>
      </c>
      <c r="X62" s="1116">
        <v>0</v>
      </c>
      <c r="Y62" s="1117">
        <v>0</v>
      </c>
      <c r="Z62" s="1115">
        <v>0</v>
      </c>
      <c r="AA62" s="1116">
        <v>0</v>
      </c>
      <c r="AB62" s="1117">
        <v>0</v>
      </c>
      <c r="AC62" s="1115">
        <v>314849.61300000001</v>
      </c>
      <c r="AD62" s="1116">
        <v>58.253188097768323</v>
      </c>
      <c r="AE62" s="1117">
        <v>315068.87900000002</v>
      </c>
      <c r="AF62" s="1108"/>
      <c r="AG62" s="1108"/>
    </row>
    <row r="63" spans="1:33" s="1103" customFormat="1">
      <c r="A63" s="1109" t="s">
        <v>366</v>
      </c>
      <c r="B63" s="1118">
        <v>9187.7749999999996</v>
      </c>
      <c r="C63" s="1112">
        <v>0</v>
      </c>
      <c r="D63" s="1111">
        <v>9187.7749999999996</v>
      </c>
      <c r="E63" s="1118">
        <v>0</v>
      </c>
      <c r="F63" s="1112">
        <v>0</v>
      </c>
      <c r="G63" s="1111">
        <v>0</v>
      </c>
      <c r="H63" s="1118">
        <v>8.6809999999999992</v>
      </c>
      <c r="I63" s="1112">
        <v>0</v>
      </c>
      <c r="J63" s="1111">
        <v>8.6809999999999992</v>
      </c>
      <c r="K63" s="1118">
        <v>0</v>
      </c>
      <c r="L63" s="1112">
        <v>0</v>
      </c>
      <c r="M63" s="1111">
        <v>0</v>
      </c>
      <c r="N63" s="1118">
        <v>0</v>
      </c>
      <c r="O63" s="1112">
        <v>0</v>
      </c>
      <c r="P63" s="1111">
        <v>0</v>
      </c>
      <c r="Q63" s="1118">
        <v>0</v>
      </c>
      <c r="R63" s="1112">
        <v>0</v>
      </c>
      <c r="S63" s="1111">
        <v>0</v>
      </c>
      <c r="T63" s="1118">
        <v>0</v>
      </c>
      <c r="U63" s="1112">
        <v>0</v>
      </c>
      <c r="V63" s="1111">
        <v>0</v>
      </c>
      <c r="W63" s="1118">
        <v>0</v>
      </c>
      <c r="X63" s="1112">
        <v>0</v>
      </c>
      <c r="Y63" s="1111">
        <v>0</v>
      </c>
      <c r="Z63" s="1118">
        <v>0</v>
      </c>
      <c r="AA63" s="1112">
        <v>0</v>
      </c>
      <c r="AB63" s="1111">
        <v>0</v>
      </c>
      <c r="AC63" s="1118">
        <v>9196.4570000000003</v>
      </c>
      <c r="AD63" s="1112">
        <v>0</v>
      </c>
      <c r="AE63" s="1119">
        <v>9196.4570000000003</v>
      </c>
      <c r="AF63" s="1108"/>
      <c r="AG63" s="1108"/>
    </row>
    <row r="64" spans="1:33" s="1103" customFormat="1">
      <c r="A64" s="1109" t="s">
        <v>608</v>
      </c>
      <c r="B64" s="1110">
        <v>23416.300999999999</v>
      </c>
      <c r="C64" s="1112">
        <v>40.238575982996807</v>
      </c>
      <c r="D64" s="1112">
        <v>23567.758999999998</v>
      </c>
      <c r="E64" s="1110">
        <v>0</v>
      </c>
      <c r="F64" s="1112">
        <v>0</v>
      </c>
      <c r="G64" s="1112">
        <v>0</v>
      </c>
      <c r="H64" s="1110">
        <v>28.11</v>
      </c>
      <c r="I64" s="1112">
        <v>8.7462805526036131</v>
      </c>
      <c r="J64" s="1112">
        <v>61.031999999999996</v>
      </c>
      <c r="K64" s="1110">
        <v>282208.74400000001</v>
      </c>
      <c r="L64" s="1112">
        <v>4.9442082890541972</v>
      </c>
      <c r="M64" s="1112">
        <v>282227.35399999999</v>
      </c>
      <c r="N64" s="1110">
        <v>0</v>
      </c>
      <c r="O64" s="1112">
        <v>0</v>
      </c>
      <c r="P64" s="1112">
        <v>0</v>
      </c>
      <c r="Q64" s="1110">
        <v>0</v>
      </c>
      <c r="R64" s="1112">
        <v>0</v>
      </c>
      <c r="S64" s="1112">
        <v>0</v>
      </c>
      <c r="T64" s="1110">
        <v>0</v>
      </c>
      <c r="U64" s="1112">
        <v>0</v>
      </c>
      <c r="V64" s="1112">
        <v>0</v>
      </c>
      <c r="W64" s="1110">
        <v>0</v>
      </c>
      <c r="X64" s="1112">
        <v>0</v>
      </c>
      <c r="Y64" s="1112">
        <v>0</v>
      </c>
      <c r="Z64" s="1110">
        <v>0</v>
      </c>
      <c r="AA64" s="1112">
        <v>0</v>
      </c>
      <c r="AB64" s="1112">
        <v>0</v>
      </c>
      <c r="AC64" s="1110">
        <v>305653.15500000003</v>
      </c>
      <c r="AD64" s="1112">
        <v>53.929330499468648</v>
      </c>
      <c r="AE64" s="1113">
        <v>305856.14600000001</v>
      </c>
      <c r="AF64" s="1108"/>
      <c r="AG64" s="1108"/>
    </row>
    <row r="65" spans="1:33" s="1103" customFormat="1">
      <c r="A65" s="1120" t="s">
        <v>967</v>
      </c>
      <c r="B65" s="1121">
        <v>0</v>
      </c>
      <c r="C65" s="1112">
        <v>0</v>
      </c>
      <c r="D65" s="1122">
        <v>0</v>
      </c>
      <c r="E65" s="1121">
        <v>0</v>
      </c>
      <c r="F65" s="1112">
        <v>0</v>
      </c>
      <c r="G65" s="1122">
        <v>0</v>
      </c>
      <c r="H65" s="1121">
        <v>0</v>
      </c>
      <c r="I65" s="1112">
        <v>4.3235919234856537</v>
      </c>
      <c r="J65" s="1122">
        <v>16.274000000000001</v>
      </c>
      <c r="K65" s="1121">
        <v>0</v>
      </c>
      <c r="L65" s="1112">
        <v>0</v>
      </c>
      <c r="M65" s="1122">
        <v>0</v>
      </c>
      <c r="N65" s="1121">
        <v>0</v>
      </c>
      <c r="O65" s="1112">
        <v>0</v>
      </c>
      <c r="P65" s="1122">
        <v>0</v>
      </c>
      <c r="Q65" s="1121">
        <v>0</v>
      </c>
      <c r="R65" s="1112">
        <v>0</v>
      </c>
      <c r="S65" s="1122">
        <v>0</v>
      </c>
      <c r="T65" s="1121">
        <v>0</v>
      </c>
      <c r="U65" s="1112">
        <v>0</v>
      </c>
      <c r="V65" s="1122">
        <v>0</v>
      </c>
      <c r="W65" s="1121">
        <v>0</v>
      </c>
      <c r="X65" s="1112">
        <v>0</v>
      </c>
      <c r="Y65" s="1122">
        <v>0</v>
      </c>
      <c r="Z65" s="1121">
        <v>0</v>
      </c>
      <c r="AA65" s="1112">
        <v>0</v>
      </c>
      <c r="AB65" s="1122">
        <v>0</v>
      </c>
      <c r="AC65" s="1121">
        <v>0</v>
      </c>
      <c r="AD65" s="1112">
        <v>4.3235919234856537</v>
      </c>
      <c r="AE65" s="1123">
        <v>16.274000000000001</v>
      </c>
      <c r="AF65" s="1108"/>
      <c r="AG65" s="1108"/>
    </row>
    <row r="66" spans="1:33" s="1103" customFormat="1">
      <c r="A66" s="1104" t="s">
        <v>968</v>
      </c>
      <c r="B66" s="1115">
        <v>2348422.736</v>
      </c>
      <c r="C66" s="1116">
        <v>61.515674814027626</v>
      </c>
      <c r="D66" s="1117">
        <v>2348654.2829999998</v>
      </c>
      <c r="E66" s="1115">
        <v>4254874.5760000004</v>
      </c>
      <c r="F66" s="1116">
        <v>0</v>
      </c>
      <c r="G66" s="1117">
        <v>4254874.5769999996</v>
      </c>
      <c r="H66" s="1115">
        <v>2306234.5269999998</v>
      </c>
      <c r="I66" s="1116">
        <v>17.718650371944737</v>
      </c>
      <c r="J66" s="1117">
        <v>2306301.2230000002</v>
      </c>
      <c r="K66" s="1115">
        <v>1292074.1979999999</v>
      </c>
      <c r="L66" s="1116">
        <v>4.9442082890541972</v>
      </c>
      <c r="M66" s="1117">
        <v>1292092.8089999999</v>
      </c>
      <c r="N66" s="1115">
        <v>211748.679</v>
      </c>
      <c r="O66" s="1116">
        <v>0</v>
      </c>
      <c r="P66" s="1117">
        <v>211748.68</v>
      </c>
      <c r="Q66" s="1115">
        <v>1525354.8060000001</v>
      </c>
      <c r="R66" s="1116">
        <v>0</v>
      </c>
      <c r="S66" s="1117">
        <v>1525354.8060000001</v>
      </c>
      <c r="T66" s="1115">
        <v>1250743.919</v>
      </c>
      <c r="U66" s="1116">
        <v>83921.161264612107</v>
      </c>
      <c r="V66" s="1117">
        <v>1566623.173</v>
      </c>
      <c r="W66" s="1115">
        <v>535217.66799999995</v>
      </c>
      <c r="X66" s="1116">
        <v>573.16764080765131</v>
      </c>
      <c r="Y66" s="1117">
        <v>537375.07299999997</v>
      </c>
      <c r="Z66" s="1115">
        <v>321063.27299999999</v>
      </c>
      <c r="AA66" s="1116">
        <v>0</v>
      </c>
      <c r="AB66" s="1117">
        <v>321063.27299999999</v>
      </c>
      <c r="AC66" s="1115">
        <v>14045734.392999999</v>
      </c>
      <c r="AD66" s="1116">
        <v>84578.507704569609</v>
      </c>
      <c r="AE66" s="1117">
        <v>14364087.901000001</v>
      </c>
      <c r="AF66" s="1108"/>
      <c r="AG66" s="1108"/>
    </row>
    <row r="67" spans="1:33" ht="13.5">
      <c r="A67" s="1124" t="s">
        <v>969</v>
      </c>
      <c r="B67" s="1125">
        <v>3.7640000000000002</v>
      </c>
      <c r="C67" s="1126"/>
      <c r="D67" s="1127"/>
      <c r="E67" s="1127"/>
      <c r="F67" s="1126"/>
      <c r="G67" s="1127"/>
      <c r="H67" s="1127"/>
      <c r="I67" s="1126"/>
      <c r="J67" s="1127"/>
      <c r="K67" s="1127"/>
      <c r="L67" s="1126"/>
      <c r="M67" s="1127"/>
      <c r="N67" s="1127"/>
      <c r="O67" s="1126"/>
      <c r="P67" s="1127"/>
      <c r="Q67" s="1127"/>
      <c r="R67" s="1126"/>
      <c r="S67" s="1127"/>
      <c r="T67" s="1127"/>
      <c r="U67" s="1126"/>
      <c r="V67" s="1127"/>
      <c r="W67" s="1127"/>
      <c r="X67" s="1126"/>
      <c r="Y67" s="1127"/>
      <c r="Z67" s="1127"/>
      <c r="AA67" s="1126"/>
      <c r="AB67" s="1127"/>
      <c r="AC67" s="1127"/>
      <c r="AD67" s="1126"/>
      <c r="AE67" s="1127"/>
    </row>
    <row r="68" spans="1:33" ht="13.5">
      <c r="A68" s="1126" t="s">
        <v>554</v>
      </c>
      <c r="B68" s="1126"/>
      <c r="C68" s="1126"/>
      <c r="D68" s="1127"/>
      <c r="E68" s="1126"/>
      <c r="F68" s="1126"/>
      <c r="G68" s="1127"/>
      <c r="H68" s="1126"/>
      <c r="I68" s="1126"/>
      <c r="J68" s="1127"/>
      <c r="K68" s="1126"/>
      <c r="L68" s="1126"/>
      <c r="M68" s="1127"/>
      <c r="N68" s="1126"/>
      <c r="O68" s="1126"/>
      <c r="P68" s="1127"/>
      <c r="Q68" s="1126"/>
      <c r="R68" s="1126"/>
      <c r="S68" s="1127"/>
      <c r="T68" s="1126"/>
      <c r="U68" s="1126"/>
      <c r="V68" s="1127"/>
      <c r="W68" s="1126"/>
      <c r="X68" s="1126"/>
      <c r="Y68" s="1127"/>
      <c r="Z68" s="1126"/>
      <c r="AA68" s="1126"/>
      <c r="AB68" s="1127"/>
      <c r="AC68" s="1126"/>
      <c r="AD68" s="1126"/>
      <c r="AE68" s="1127"/>
    </row>
    <row r="69" spans="1:33">
      <c r="A69" s="139" t="s">
        <v>369</v>
      </c>
    </row>
    <row r="70" spans="1:33">
      <c r="A70" s="95" t="s">
        <v>970</v>
      </c>
    </row>
    <row r="71" spans="1:33" ht="13.9" customHeight="1">
      <c r="A71" s="591" t="s">
        <v>338</v>
      </c>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row>
    <row r="72" spans="1:33">
      <c r="A72" s="591"/>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row>
    <row r="73" spans="1:33">
      <c r="A73" s="1128"/>
      <c r="B73" s="1128"/>
      <c r="C73" s="1128"/>
      <c r="D73" s="1128"/>
      <c r="E73" s="1128"/>
      <c r="F73" s="1128"/>
      <c r="G73" s="1128"/>
      <c r="H73" s="1128"/>
      <c r="I73" s="1128"/>
      <c r="J73" s="1128"/>
      <c r="K73" s="1128"/>
    </row>
  </sheetData>
  <mergeCells count="13">
    <mergeCell ref="W5:Y5"/>
    <mergeCell ref="Z5:AB5"/>
    <mergeCell ref="AC5:AE5"/>
    <mergeCell ref="A71:AE72"/>
    <mergeCell ref="A1:D1"/>
    <mergeCell ref="Q3:T3"/>
    <mergeCell ref="B5:D5"/>
    <mergeCell ref="E5:G5"/>
    <mergeCell ref="H5:J5"/>
    <mergeCell ref="K5:M5"/>
    <mergeCell ref="N5:P5"/>
    <mergeCell ref="Q5:S5"/>
    <mergeCell ref="T5:V5"/>
  </mergeCells>
  <hyperlinks>
    <hyperlink ref="A1:D1" location="Índice!A1" display="Volver al Índice" xr:uid="{4863BEDD-678F-4C6E-9859-B61850F6BFAE}"/>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EC2E-A147-4C62-BD76-E0BEC25653DC}">
  <dimension ref="A1:N73"/>
  <sheetViews>
    <sheetView showGridLines="0" workbookViewId="0"/>
  </sheetViews>
  <sheetFormatPr baseColWidth="10" defaultRowHeight="12.75"/>
  <cols>
    <col min="1" max="1" width="29.42578125" style="560" customWidth="1"/>
    <col min="2" max="2" width="9.140625" style="7" bestFit="1" customWidth="1"/>
    <col min="3" max="6" width="7.85546875" style="7" bestFit="1" customWidth="1"/>
    <col min="7" max="7" width="7.42578125" style="7" bestFit="1" customWidth="1"/>
    <col min="8" max="10" width="9.140625" style="7" customWidth="1"/>
    <col min="11" max="11" width="7.85546875" style="7" bestFit="1" customWidth="1"/>
    <col min="12" max="12" width="11.42578125" style="7"/>
    <col min="13" max="13" width="14.42578125" style="7" bestFit="1" customWidth="1"/>
    <col min="14" max="14" width="19.42578125" style="7" bestFit="1" customWidth="1"/>
    <col min="15" max="16384" width="11.42578125" style="7"/>
  </cols>
  <sheetData>
    <row r="1" spans="1:14" ht="18" customHeight="1">
      <c r="A1" s="1228" t="s">
        <v>1038</v>
      </c>
    </row>
    <row r="2" spans="1:14" ht="42.75" customHeight="1">
      <c r="A2" s="127" t="s">
        <v>933</v>
      </c>
      <c r="B2" s="127"/>
      <c r="C2" s="127"/>
      <c r="D2" s="127"/>
      <c r="E2" s="127"/>
      <c r="F2" s="127"/>
      <c r="G2" s="127"/>
      <c r="H2" s="127"/>
      <c r="I2" s="127"/>
      <c r="J2" s="127"/>
      <c r="K2" s="127"/>
    </row>
    <row r="3" spans="1:14" ht="18.75">
      <c r="A3" s="562">
        <v>45657</v>
      </c>
      <c r="B3" s="562"/>
      <c r="C3" s="562"/>
      <c r="D3" s="562"/>
      <c r="E3" s="562"/>
      <c r="F3" s="562"/>
      <c r="G3" s="562"/>
      <c r="H3" s="562"/>
      <c r="I3" s="562"/>
      <c r="J3" s="562"/>
      <c r="K3" s="562"/>
    </row>
    <row r="4" spans="1:14" ht="16.5">
      <c r="A4" s="507" t="s">
        <v>64</v>
      </c>
      <c r="B4" s="507"/>
      <c r="C4" s="507"/>
      <c r="D4" s="507"/>
      <c r="E4" s="507"/>
      <c r="F4" s="507"/>
      <c r="G4" s="507"/>
      <c r="H4" s="507"/>
      <c r="I4" s="507"/>
      <c r="J4" s="507"/>
      <c r="K4" s="507"/>
    </row>
    <row r="5" spans="1:14" s="565" customFormat="1" ht="9" customHeight="1" thickBot="1">
      <c r="A5" s="563"/>
      <c r="B5" s="564"/>
      <c r="C5" s="564"/>
      <c r="D5" s="564"/>
      <c r="E5" s="564"/>
      <c r="F5" s="564"/>
      <c r="G5" s="564"/>
      <c r="H5" s="564"/>
      <c r="I5" s="564"/>
      <c r="J5" s="564"/>
      <c r="K5" s="564"/>
    </row>
    <row r="6" spans="1:14" ht="96.75" customHeight="1">
      <c r="A6" s="182" t="s">
        <v>592</v>
      </c>
      <c r="B6" s="566" t="s">
        <v>28</v>
      </c>
      <c r="C6" s="567" t="s">
        <v>29</v>
      </c>
      <c r="D6" s="567" t="s">
        <v>30</v>
      </c>
      <c r="E6" s="567" t="s">
        <v>31</v>
      </c>
      <c r="F6" s="567" t="s">
        <v>32</v>
      </c>
      <c r="G6" s="567" t="s">
        <v>33</v>
      </c>
      <c r="H6" s="567" t="s">
        <v>34</v>
      </c>
      <c r="I6" s="567" t="s">
        <v>35</v>
      </c>
      <c r="J6" s="567" t="s">
        <v>36</v>
      </c>
      <c r="K6" s="568" t="s">
        <v>37</v>
      </c>
    </row>
    <row r="7" spans="1:14" ht="13.5">
      <c r="A7" s="569" t="s">
        <v>593</v>
      </c>
      <c r="B7" s="1055" t="s">
        <v>67</v>
      </c>
      <c r="C7" s="1056" t="s">
        <v>67</v>
      </c>
      <c r="D7" s="1056" t="s">
        <v>67</v>
      </c>
      <c r="E7" s="1056" t="s">
        <v>67</v>
      </c>
      <c r="F7" s="1056" t="s">
        <v>67</v>
      </c>
      <c r="G7" s="1056" t="s">
        <v>67</v>
      </c>
      <c r="H7" s="1056" t="s">
        <v>67</v>
      </c>
      <c r="I7" s="1056">
        <v>100</v>
      </c>
      <c r="J7" s="1056" t="s">
        <v>67</v>
      </c>
      <c r="K7" s="1056">
        <v>16.796742332485849</v>
      </c>
      <c r="M7" s="1057"/>
    </row>
    <row r="8" spans="1:14" ht="13.5">
      <c r="A8" s="572" t="s">
        <v>594</v>
      </c>
      <c r="B8" s="1058" t="s">
        <v>67</v>
      </c>
      <c r="C8" s="519" t="s">
        <v>67</v>
      </c>
      <c r="D8" s="519" t="s">
        <v>67</v>
      </c>
      <c r="E8" s="519" t="s">
        <v>67</v>
      </c>
      <c r="F8" s="519" t="s">
        <v>67</v>
      </c>
      <c r="G8" s="519" t="s">
        <v>67</v>
      </c>
      <c r="H8" s="519" t="s">
        <v>67</v>
      </c>
      <c r="I8" s="519" t="s">
        <v>67</v>
      </c>
      <c r="J8" s="519" t="s">
        <v>67</v>
      </c>
      <c r="K8" s="519" t="s">
        <v>67</v>
      </c>
    </row>
    <row r="9" spans="1:14" ht="13.5">
      <c r="A9" s="572" t="s">
        <v>362</v>
      </c>
      <c r="B9" s="1058" t="s">
        <v>67</v>
      </c>
      <c r="C9" s="519" t="s">
        <v>67</v>
      </c>
      <c r="D9" s="519" t="s">
        <v>67</v>
      </c>
      <c r="E9" s="519" t="s">
        <v>67</v>
      </c>
      <c r="F9" s="519" t="s">
        <v>67</v>
      </c>
      <c r="G9" s="519" t="s">
        <v>67</v>
      </c>
      <c r="H9" s="519" t="s">
        <v>67</v>
      </c>
      <c r="I9" s="519" t="s">
        <v>67</v>
      </c>
      <c r="J9" s="519" t="s">
        <v>67</v>
      </c>
      <c r="K9" s="519" t="s">
        <v>67</v>
      </c>
    </row>
    <row r="10" spans="1:14" ht="13.5">
      <c r="A10" s="572" t="s">
        <v>366</v>
      </c>
      <c r="B10" s="1058" t="s">
        <v>67</v>
      </c>
      <c r="C10" s="519" t="s">
        <v>67</v>
      </c>
      <c r="D10" s="519" t="s">
        <v>67</v>
      </c>
      <c r="E10" s="519" t="s">
        <v>67</v>
      </c>
      <c r="F10" s="519" t="s">
        <v>67</v>
      </c>
      <c r="G10" s="519" t="s">
        <v>67</v>
      </c>
      <c r="H10" s="519" t="s">
        <v>67</v>
      </c>
      <c r="I10" s="519" t="s">
        <v>67</v>
      </c>
      <c r="J10" s="519" t="s">
        <v>67</v>
      </c>
      <c r="K10" s="519" t="s">
        <v>67</v>
      </c>
    </row>
    <row r="11" spans="1:14" ht="13.5">
      <c r="A11" s="572" t="s">
        <v>595</v>
      </c>
      <c r="B11" s="1058" t="s">
        <v>67</v>
      </c>
      <c r="C11" s="519" t="s">
        <v>67</v>
      </c>
      <c r="D11" s="519" t="s">
        <v>67</v>
      </c>
      <c r="E11" s="519" t="s">
        <v>67</v>
      </c>
      <c r="F11" s="519" t="s">
        <v>67</v>
      </c>
      <c r="G11" s="519" t="s">
        <v>67</v>
      </c>
      <c r="H11" s="519" t="s">
        <v>67</v>
      </c>
      <c r="I11" s="519">
        <v>100</v>
      </c>
      <c r="J11" s="519" t="s">
        <v>67</v>
      </c>
      <c r="K11" s="519">
        <v>100</v>
      </c>
    </row>
    <row r="12" spans="1:14" ht="13.5">
      <c r="A12" s="572" t="s">
        <v>596</v>
      </c>
      <c r="B12" s="1058" t="s">
        <v>67</v>
      </c>
      <c r="C12" s="519" t="s">
        <v>67</v>
      </c>
      <c r="D12" s="519" t="s">
        <v>67</v>
      </c>
      <c r="E12" s="519" t="s">
        <v>67</v>
      </c>
      <c r="F12" s="519" t="s">
        <v>67</v>
      </c>
      <c r="G12" s="519" t="s">
        <v>67</v>
      </c>
      <c r="H12" s="519" t="s">
        <v>67</v>
      </c>
      <c r="I12" s="519" t="s">
        <v>67</v>
      </c>
      <c r="J12" s="519" t="s">
        <v>67</v>
      </c>
      <c r="K12" s="519" t="s">
        <v>67</v>
      </c>
      <c r="N12" s="1059"/>
    </row>
    <row r="13" spans="1:14" ht="13.5">
      <c r="A13" s="572" t="s">
        <v>597</v>
      </c>
      <c r="B13" s="1058" t="s">
        <v>67</v>
      </c>
      <c r="C13" s="519" t="s">
        <v>67</v>
      </c>
      <c r="D13" s="519" t="s">
        <v>67</v>
      </c>
      <c r="E13" s="519" t="s">
        <v>67</v>
      </c>
      <c r="F13" s="519" t="s">
        <v>67</v>
      </c>
      <c r="G13" s="519" t="s">
        <v>67</v>
      </c>
      <c r="H13" s="519" t="s">
        <v>67</v>
      </c>
      <c r="I13" s="519" t="s">
        <v>67</v>
      </c>
      <c r="J13" s="519" t="s">
        <v>67</v>
      </c>
      <c r="K13" s="519" t="s">
        <v>67</v>
      </c>
    </row>
    <row r="14" spans="1:14" ht="13.5" hidden="1">
      <c r="A14" s="572" t="s">
        <v>598</v>
      </c>
      <c r="B14" s="1058" t="s">
        <v>67</v>
      </c>
      <c r="C14" s="519" t="s">
        <v>67</v>
      </c>
      <c r="D14" s="519" t="s">
        <v>67</v>
      </c>
      <c r="E14" s="519" t="s">
        <v>67</v>
      </c>
      <c r="F14" s="519" t="s">
        <v>67</v>
      </c>
      <c r="G14" s="519" t="s">
        <v>67</v>
      </c>
      <c r="H14" s="519" t="s">
        <v>67</v>
      </c>
      <c r="I14" s="519" t="s">
        <v>67</v>
      </c>
      <c r="J14" s="519" t="s">
        <v>67</v>
      </c>
      <c r="K14" s="519" t="s">
        <v>67</v>
      </c>
    </row>
    <row r="15" spans="1:14" ht="3.2" customHeight="1">
      <c r="A15" s="572"/>
      <c r="B15" s="1058" t="s">
        <v>67</v>
      </c>
      <c r="C15" s="519" t="s">
        <v>67</v>
      </c>
      <c r="D15" s="519" t="s">
        <v>67</v>
      </c>
      <c r="E15" s="519" t="s">
        <v>67</v>
      </c>
      <c r="F15" s="519" t="s">
        <v>67</v>
      </c>
      <c r="G15" s="519" t="s">
        <v>67</v>
      </c>
      <c r="H15" s="519" t="s">
        <v>67</v>
      </c>
      <c r="I15" s="519" t="s">
        <v>67</v>
      </c>
      <c r="J15" s="519" t="s">
        <v>67</v>
      </c>
      <c r="K15" s="519" t="s">
        <v>67</v>
      </c>
    </row>
    <row r="16" spans="1:14" ht="13.5">
      <c r="A16" s="569" t="s">
        <v>599</v>
      </c>
      <c r="B16" s="1055" t="s">
        <v>67</v>
      </c>
      <c r="C16" s="1056" t="s">
        <v>67</v>
      </c>
      <c r="D16" s="1056" t="s">
        <v>67</v>
      </c>
      <c r="E16" s="1056" t="s">
        <v>67</v>
      </c>
      <c r="F16" s="1056" t="s">
        <v>67</v>
      </c>
      <c r="G16" s="1056" t="s">
        <v>67</v>
      </c>
      <c r="H16" s="1056">
        <v>3.6915003208412087</v>
      </c>
      <c r="I16" s="1056">
        <v>100</v>
      </c>
      <c r="J16" s="1056" t="s">
        <v>67</v>
      </c>
      <c r="K16" s="1056">
        <v>7.2340203864108386</v>
      </c>
    </row>
    <row r="17" spans="1:11" ht="13.5">
      <c r="A17" s="572" t="s">
        <v>594</v>
      </c>
      <c r="B17" s="1058" t="s">
        <v>67</v>
      </c>
      <c r="C17" s="519" t="s">
        <v>67</v>
      </c>
      <c r="D17" s="519" t="s">
        <v>67</v>
      </c>
      <c r="E17" s="519" t="s">
        <v>67</v>
      </c>
      <c r="F17" s="519" t="s">
        <v>67</v>
      </c>
      <c r="G17" s="519" t="s">
        <v>67</v>
      </c>
      <c r="H17" s="519" t="s">
        <v>67</v>
      </c>
      <c r="I17" s="519" t="s">
        <v>67</v>
      </c>
      <c r="J17" s="519" t="s">
        <v>67</v>
      </c>
      <c r="K17" s="519" t="s">
        <v>67</v>
      </c>
    </row>
    <row r="18" spans="1:11" ht="13.5">
      <c r="A18" s="572" t="s">
        <v>362</v>
      </c>
      <c r="B18" s="1058" t="s">
        <v>67</v>
      </c>
      <c r="C18" s="519" t="s">
        <v>67</v>
      </c>
      <c r="D18" s="519" t="s">
        <v>67</v>
      </c>
      <c r="E18" s="519" t="s">
        <v>67</v>
      </c>
      <c r="F18" s="519" t="s">
        <v>67</v>
      </c>
      <c r="G18" s="519" t="s">
        <v>67</v>
      </c>
      <c r="H18" s="519" t="s">
        <v>67</v>
      </c>
      <c r="I18" s="519" t="s">
        <v>67</v>
      </c>
      <c r="J18" s="519" t="s">
        <v>67</v>
      </c>
      <c r="K18" s="519" t="s">
        <v>67</v>
      </c>
    </row>
    <row r="19" spans="1:11" ht="13.5">
      <c r="A19" s="572" t="s">
        <v>366</v>
      </c>
      <c r="B19" s="1058" t="s">
        <v>67</v>
      </c>
      <c r="C19" s="519" t="s">
        <v>67</v>
      </c>
      <c r="D19" s="519" t="s">
        <v>67</v>
      </c>
      <c r="E19" s="519" t="s">
        <v>67</v>
      </c>
      <c r="F19" s="519" t="s">
        <v>67</v>
      </c>
      <c r="G19" s="519" t="s">
        <v>67</v>
      </c>
      <c r="H19" s="519">
        <v>3.7407808057340319</v>
      </c>
      <c r="I19" s="519" t="s">
        <v>67</v>
      </c>
      <c r="J19" s="519" t="s">
        <v>67</v>
      </c>
      <c r="K19" s="519">
        <v>3.3858296928145633</v>
      </c>
    </row>
    <row r="20" spans="1:11" ht="13.5">
      <c r="A20" s="572" t="s">
        <v>595</v>
      </c>
      <c r="B20" s="1058" t="s">
        <v>67</v>
      </c>
      <c r="C20" s="519" t="s">
        <v>67</v>
      </c>
      <c r="D20" s="519" t="s">
        <v>67</v>
      </c>
      <c r="E20" s="519" t="s">
        <v>67</v>
      </c>
      <c r="F20" s="519" t="s">
        <v>67</v>
      </c>
      <c r="G20" s="519" t="s">
        <v>67</v>
      </c>
      <c r="H20" s="519" t="s">
        <v>67</v>
      </c>
      <c r="I20" s="519">
        <v>100</v>
      </c>
      <c r="J20" s="519" t="s">
        <v>67</v>
      </c>
      <c r="K20" s="519">
        <v>100</v>
      </c>
    </row>
    <row r="21" spans="1:11" ht="13.5">
      <c r="A21" s="572" t="s">
        <v>596</v>
      </c>
      <c r="B21" s="1058" t="s">
        <v>67</v>
      </c>
      <c r="C21" s="519" t="s">
        <v>67</v>
      </c>
      <c r="D21" s="519" t="s">
        <v>67</v>
      </c>
      <c r="E21" s="519" t="s">
        <v>67</v>
      </c>
      <c r="F21" s="519" t="s">
        <v>67</v>
      </c>
      <c r="G21" s="519" t="s">
        <v>67</v>
      </c>
      <c r="H21" s="519">
        <v>3.1936058014608082</v>
      </c>
      <c r="I21" s="519" t="s">
        <v>67</v>
      </c>
      <c r="J21" s="519" t="s">
        <v>67</v>
      </c>
      <c r="K21" s="519">
        <v>3.1936058014608082</v>
      </c>
    </row>
    <row r="22" spans="1:11" ht="13.5">
      <c r="A22" s="572" t="s">
        <v>597</v>
      </c>
      <c r="B22" s="1058" t="s">
        <v>67</v>
      </c>
      <c r="C22" s="519" t="s">
        <v>67</v>
      </c>
      <c r="D22" s="519" t="s">
        <v>67</v>
      </c>
      <c r="E22" s="519" t="s">
        <v>67</v>
      </c>
      <c r="F22" s="519" t="s">
        <v>67</v>
      </c>
      <c r="G22" s="519" t="s">
        <v>67</v>
      </c>
      <c r="H22" s="519" t="s">
        <v>67</v>
      </c>
      <c r="I22" s="519" t="s">
        <v>67</v>
      </c>
      <c r="J22" s="519" t="s">
        <v>67</v>
      </c>
      <c r="K22" s="519" t="s">
        <v>67</v>
      </c>
    </row>
    <row r="23" spans="1:11" ht="13.5" hidden="1">
      <c r="A23" s="572" t="s">
        <v>598</v>
      </c>
      <c r="B23" s="1058" t="s">
        <v>67</v>
      </c>
      <c r="C23" s="519" t="s">
        <v>67</v>
      </c>
      <c r="D23" s="519" t="s">
        <v>67</v>
      </c>
      <c r="E23" s="519" t="s">
        <v>67</v>
      </c>
      <c r="F23" s="519" t="s">
        <v>67</v>
      </c>
      <c r="G23" s="519" t="s">
        <v>67</v>
      </c>
      <c r="H23" s="519" t="s">
        <v>67</v>
      </c>
      <c r="I23" s="519" t="s">
        <v>67</v>
      </c>
      <c r="J23" s="519" t="s">
        <v>67</v>
      </c>
      <c r="K23" s="519" t="s">
        <v>67</v>
      </c>
    </row>
    <row r="24" spans="1:11" ht="2.25" customHeight="1">
      <c r="A24" s="572"/>
      <c r="B24" s="1058" t="s">
        <v>67</v>
      </c>
      <c r="C24" s="519" t="s">
        <v>67</v>
      </c>
      <c r="D24" s="519" t="s">
        <v>67</v>
      </c>
      <c r="E24" s="519" t="s">
        <v>67</v>
      </c>
      <c r="F24" s="519" t="s">
        <v>67</v>
      </c>
      <c r="G24" s="519" t="s">
        <v>67</v>
      </c>
      <c r="H24" s="519" t="s">
        <v>67</v>
      </c>
      <c r="I24" s="519" t="s">
        <v>67</v>
      </c>
      <c r="J24" s="519" t="s">
        <v>67</v>
      </c>
      <c r="K24" s="519" t="s">
        <v>67</v>
      </c>
    </row>
    <row r="25" spans="1:11" ht="13.5">
      <c r="A25" s="569" t="s">
        <v>600</v>
      </c>
      <c r="B25" s="1055" t="s">
        <v>67</v>
      </c>
      <c r="C25" s="1056" t="s">
        <v>67</v>
      </c>
      <c r="D25" s="1056" t="s">
        <v>67</v>
      </c>
      <c r="E25" s="1056" t="s">
        <v>67</v>
      </c>
      <c r="F25" s="1056" t="s">
        <v>67</v>
      </c>
      <c r="G25" s="1056" t="s">
        <v>67</v>
      </c>
      <c r="H25" s="1056">
        <v>5.5450380490177604</v>
      </c>
      <c r="I25" s="1056" t="s">
        <v>67</v>
      </c>
      <c r="J25" s="1056" t="s">
        <v>67</v>
      </c>
      <c r="K25" s="1056">
        <v>5.0920367327579248</v>
      </c>
    </row>
    <row r="26" spans="1:11" ht="13.5">
      <c r="A26" s="572" t="s">
        <v>594</v>
      </c>
      <c r="B26" s="1058" t="s">
        <v>67</v>
      </c>
      <c r="C26" s="519" t="s">
        <v>67</v>
      </c>
      <c r="D26" s="519" t="s">
        <v>67</v>
      </c>
      <c r="E26" s="519" t="s">
        <v>67</v>
      </c>
      <c r="F26" s="519" t="s">
        <v>67</v>
      </c>
      <c r="G26" s="519" t="s">
        <v>67</v>
      </c>
      <c r="H26" s="519" t="s">
        <v>67</v>
      </c>
      <c r="I26" s="519" t="s">
        <v>67</v>
      </c>
      <c r="J26" s="519" t="s">
        <v>67</v>
      </c>
      <c r="K26" s="519" t="s">
        <v>67</v>
      </c>
    </row>
    <row r="27" spans="1:11" ht="13.5">
      <c r="A27" s="572" t="s">
        <v>362</v>
      </c>
      <c r="B27" s="1058" t="s">
        <v>67</v>
      </c>
      <c r="C27" s="519" t="s">
        <v>67</v>
      </c>
      <c r="D27" s="519" t="s">
        <v>67</v>
      </c>
      <c r="E27" s="519" t="s">
        <v>67</v>
      </c>
      <c r="F27" s="519" t="s">
        <v>67</v>
      </c>
      <c r="G27" s="519" t="s">
        <v>67</v>
      </c>
      <c r="H27" s="519" t="s">
        <v>67</v>
      </c>
      <c r="I27" s="519" t="s">
        <v>67</v>
      </c>
      <c r="J27" s="519" t="s">
        <v>67</v>
      </c>
      <c r="K27" s="519" t="s">
        <v>67</v>
      </c>
    </row>
    <row r="28" spans="1:11" ht="13.5">
      <c r="A28" s="572" t="s">
        <v>366</v>
      </c>
      <c r="B28" s="1058" t="s">
        <v>67</v>
      </c>
      <c r="C28" s="519" t="s">
        <v>67</v>
      </c>
      <c r="D28" s="519" t="s">
        <v>67</v>
      </c>
      <c r="E28" s="519" t="s">
        <v>67</v>
      </c>
      <c r="F28" s="519" t="s">
        <v>67</v>
      </c>
      <c r="G28" s="519" t="s">
        <v>67</v>
      </c>
      <c r="H28" s="519">
        <v>6.295673348565237</v>
      </c>
      <c r="I28" s="519" t="s">
        <v>67</v>
      </c>
      <c r="J28" s="519" t="s">
        <v>67</v>
      </c>
      <c r="K28" s="519">
        <v>5.6325294895230593</v>
      </c>
    </row>
    <row r="29" spans="1:11" ht="13.5">
      <c r="A29" s="572" t="s">
        <v>595</v>
      </c>
      <c r="B29" s="1058" t="s">
        <v>67</v>
      </c>
      <c r="C29" s="519" t="s">
        <v>67</v>
      </c>
      <c r="D29" s="519" t="s">
        <v>67</v>
      </c>
      <c r="E29" s="519" t="s">
        <v>67</v>
      </c>
      <c r="F29" s="519" t="s">
        <v>67</v>
      </c>
      <c r="G29" s="519" t="s">
        <v>67</v>
      </c>
      <c r="H29" s="519" t="s">
        <v>67</v>
      </c>
      <c r="I29" s="519" t="s">
        <v>67</v>
      </c>
      <c r="J29" s="519" t="s">
        <v>67</v>
      </c>
      <c r="K29" s="519" t="s">
        <v>67</v>
      </c>
    </row>
    <row r="30" spans="1:11" ht="13.5">
      <c r="A30" s="572" t="s">
        <v>596</v>
      </c>
      <c r="B30" s="1058" t="s">
        <v>67</v>
      </c>
      <c r="C30" s="519" t="s">
        <v>67</v>
      </c>
      <c r="D30" s="519" t="s">
        <v>67</v>
      </c>
      <c r="E30" s="519" t="s">
        <v>67</v>
      </c>
      <c r="F30" s="519" t="s">
        <v>67</v>
      </c>
      <c r="G30" s="519" t="s">
        <v>67</v>
      </c>
      <c r="H30" s="519">
        <v>3.2240781256827651</v>
      </c>
      <c r="I30" s="519" t="s">
        <v>67</v>
      </c>
      <c r="J30" s="519" t="s">
        <v>67</v>
      </c>
      <c r="K30" s="519">
        <v>3.2240781256827651</v>
      </c>
    </row>
    <row r="31" spans="1:11" ht="13.5">
      <c r="A31" s="572" t="s">
        <v>597</v>
      </c>
      <c r="B31" s="1058" t="s">
        <v>67</v>
      </c>
      <c r="C31" s="519" t="s">
        <v>67</v>
      </c>
      <c r="D31" s="519" t="s">
        <v>67</v>
      </c>
      <c r="E31" s="519" t="s">
        <v>67</v>
      </c>
      <c r="F31" s="519" t="s">
        <v>67</v>
      </c>
      <c r="G31" s="519" t="s">
        <v>67</v>
      </c>
      <c r="H31" s="519" t="s">
        <v>67</v>
      </c>
      <c r="I31" s="519" t="s">
        <v>67</v>
      </c>
      <c r="J31" s="519" t="s">
        <v>67</v>
      </c>
      <c r="K31" s="519" t="s">
        <v>67</v>
      </c>
    </row>
    <row r="32" spans="1:11" ht="13.5" hidden="1">
      <c r="A32" s="572" t="s">
        <v>598</v>
      </c>
      <c r="B32" s="1058" t="s">
        <v>67</v>
      </c>
      <c r="C32" s="519" t="s">
        <v>67</v>
      </c>
      <c r="D32" s="519" t="s">
        <v>67</v>
      </c>
      <c r="E32" s="519" t="s">
        <v>67</v>
      </c>
      <c r="F32" s="519" t="s">
        <v>67</v>
      </c>
      <c r="G32" s="519" t="s">
        <v>67</v>
      </c>
      <c r="H32" s="519" t="s">
        <v>67</v>
      </c>
      <c r="I32" s="519" t="s">
        <v>67</v>
      </c>
      <c r="J32" s="519" t="s">
        <v>67</v>
      </c>
      <c r="K32" s="519" t="s">
        <v>67</v>
      </c>
    </row>
    <row r="33" spans="1:11" ht="3.75" customHeight="1">
      <c r="A33" s="572"/>
      <c r="B33" s="1058" t="s">
        <v>67</v>
      </c>
      <c r="C33" s="519" t="s">
        <v>67</v>
      </c>
      <c r="D33" s="519" t="s">
        <v>67</v>
      </c>
      <c r="E33" s="519" t="s">
        <v>67</v>
      </c>
      <c r="F33" s="519" t="s">
        <v>67</v>
      </c>
      <c r="G33" s="519" t="s">
        <v>67</v>
      </c>
      <c r="H33" s="519" t="s">
        <v>67</v>
      </c>
      <c r="I33" s="519" t="s">
        <v>67</v>
      </c>
      <c r="J33" s="519" t="s">
        <v>67</v>
      </c>
      <c r="K33" s="519" t="s">
        <v>67</v>
      </c>
    </row>
    <row r="34" spans="1:11" ht="13.5">
      <c r="A34" s="569" t="s">
        <v>601</v>
      </c>
      <c r="B34" s="1055">
        <v>34.289253362431047</v>
      </c>
      <c r="C34" s="1056">
        <v>8.9036625669778555</v>
      </c>
      <c r="D34" s="1056">
        <v>6.1270084793526269</v>
      </c>
      <c r="E34" s="1056">
        <v>7.6706044021569806</v>
      </c>
      <c r="F34" s="1056">
        <v>13.263358602300347</v>
      </c>
      <c r="G34" s="1056" t="s">
        <v>67</v>
      </c>
      <c r="H34" s="1056">
        <v>9.3308152284611499</v>
      </c>
      <c r="I34" s="1056">
        <v>9.7851538318915487</v>
      </c>
      <c r="J34" s="1056">
        <v>4.632570130180051</v>
      </c>
      <c r="K34" s="1056">
        <v>7.9550145738484517</v>
      </c>
    </row>
    <row r="35" spans="1:11" ht="13.5">
      <c r="A35" s="572" t="s">
        <v>594</v>
      </c>
      <c r="B35" s="1058" t="s">
        <v>67</v>
      </c>
      <c r="C35" s="519" t="s">
        <v>67</v>
      </c>
      <c r="D35" s="519" t="s">
        <v>67</v>
      </c>
      <c r="E35" s="519" t="s">
        <v>67</v>
      </c>
      <c r="F35" s="519" t="s">
        <v>67</v>
      </c>
      <c r="G35" s="519" t="s">
        <v>67</v>
      </c>
      <c r="H35" s="519" t="s">
        <v>67</v>
      </c>
      <c r="I35" s="519" t="s">
        <v>67</v>
      </c>
      <c r="J35" s="519" t="s">
        <v>67</v>
      </c>
      <c r="K35" s="519" t="s">
        <v>67</v>
      </c>
    </row>
    <row r="36" spans="1:11" ht="13.5">
      <c r="A36" s="572" t="s">
        <v>362</v>
      </c>
      <c r="B36" s="1058" t="s">
        <v>67</v>
      </c>
      <c r="C36" s="519" t="s">
        <v>67</v>
      </c>
      <c r="D36" s="519" t="s">
        <v>67</v>
      </c>
      <c r="E36" s="519" t="s">
        <v>67</v>
      </c>
      <c r="F36" s="519" t="s">
        <v>67</v>
      </c>
      <c r="G36" s="519" t="s">
        <v>67</v>
      </c>
      <c r="H36" s="519" t="s">
        <v>67</v>
      </c>
      <c r="I36" s="519" t="s">
        <v>67</v>
      </c>
      <c r="J36" s="519" t="s">
        <v>67</v>
      </c>
      <c r="K36" s="519" t="s">
        <v>67</v>
      </c>
    </row>
    <row r="37" spans="1:11" ht="13.5">
      <c r="A37" s="572" t="s">
        <v>366</v>
      </c>
      <c r="B37" s="1058">
        <v>34.289253362431047</v>
      </c>
      <c r="C37" s="519">
        <v>8.9036625669778555</v>
      </c>
      <c r="D37" s="519">
        <v>6.1270084793526269</v>
      </c>
      <c r="E37" s="519">
        <v>7.6706044021569806</v>
      </c>
      <c r="F37" s="519">
        <v>13.263358602300347</v>
      </c>
      <c r="G37" s="519" t="s">
        <v>67</v>
      </c>
      <c r="H37" s="519">
        <v>9.4623834867790571</v>
      </c>
      <c r="I37" s="519">
        <v>9.7851538318915487</v>
      </c>
      <c r="J37" s="519">
        <v>4.632570130180051</v>
      </c>
      <c r="K37" s="519">
        <v>7.9645872667290201</v>
      </c>
    </row>
    <row r="38" spans="1:11" ht="13.5">
      <c r="A38" s="572" t="s">
        <v>595</v>
      </c>
      <c r="B38" s="1058" t="s">
        <v>67</v>
      </c>
      <c r="C38" s="519" t="s">
        <v>67</v>
      </c>
      <c r="D38" s="519" t="s">
        <v>67</v>
      </c>
      <c r="E38" s="519" t="s">
        <v>67</v>
      </c>
      <c r="F38" s="519" t="s">
        <v>67</v>
      </c>
      <c r="G38" s="519" t="s">
        <v>67</v>
      </c>
      <c r="H38" s="519" t="s">
        <v>67</v>
      </c>
      <c r="I38" s="519" t="s">
        <v>67</v>
      </c>
      <c r="J38" s="519" t="s">
        <v>67</v>
      </c>
      <c r="K38" s="519" t="s">
        <v>67</v>
      </c>
    </row>
    <row r="39" spans="1:11" ht="13.5">
      <c r="A39" s="572" t="s">
        <v>596</v>
      </c>
      <c r="B39" s="1058" t="s">
        <v>67</v>
      </c>
      <c r="C39" s="519" t="s">
        <v>67</v>
      </c>
      <c r="D39" s="519" t="s">
        <v>67</v>
      </c>
      <c r="E39" s="519" t="s">
        <v>67</v>
      </c>
      <c r="F39" s="519" t="s">
        <v>67</v>
      </c>
      <c r="G39" s="519" t="s">
        <v>67</v>
      </c>
      <c r="H39" s="519">
        <v>1.3848371760456675</v>
      </c>
      <c r="I39" s="519" t="s">
        <v>67</v>
      </c>
      <c r="J39" s="519" t="s">
        <v>67</v>
      </c>
      <c r="K39" s="519">
        <v>1.3848371760456675</v>
      </c>
    </row>
    <row r="40" spans="1:11" ht="13.5">
      <c r="A40" s="572" t="s">
        <v>597</v>
      </c>
      <c r="B40" s="1058" t="s">
        <v>67</v>
      </c>
      <c r="C40" s="519" t="s">
        <v>67</v>
      </c>
      <c r="D40" s="519" t="s">
        <v>67</v>
      </c>
      <c r="E40" s="519" t="s">
        <v>67</v>
      </c>
      <c r="F40" s="519" t="s">
        <v>67</v>
      </c>
      <c r="G40" s="519" t="s">
        <v>67</v>
      </c>
      <c r="H40" s="519" t="s">
        <v>67</v>
      </c>
      <c r="I40" s="519" t="s">
        <v>67</v>
      </c>
      <c r="J40" s="519" t="s">
        <v>67</v>
      </c>
      <c r="K40" s="519" t="s">
        <v>67</v>
      </c>
    </row>
    <row r="41" spans="1:11" ht="13.5" hidden="1">
      <c r="A41" s="572" t="s">
        <v>598</v>
      </c>
      <c r="B41" s="1058" t="s">
        <v>67</v>
      </c>
      <c r="C41" s="519" t="s">
        <v>67</v>
      </c>
      <c r="D41" s="519" t="s">
        <v>67</v>
      </c>
      <c r="E41" s="519" t="s">
        <v>67</v>
      </c>
      <c r="F41" s="519" t="s">
        <v>67</v>
      </c>
      <c r="G41" s="519" t="s">
        <v>67</v>
      </c>
      <c r="H41" s="519" t="s">
        <v>67</v>
      </c>
      <c r="I41" s="519" t="s">
        <v>67</v>
      </c>
      <c r="J41" s="519" t="s">
        <v>67</v>
      </c>
      <c r="K41" s="519" t="s">
        <v>67</v>
      </c>
    </row>
    <row r="42" spans="1:11" ht="3.2" customHeight="1">
      <c r="A42" s="572"/>
      <c r="B42" s="1058" t="s">
        <v>67</v>
      </c>
      <c r="C42" s="519" t="s">
        <v>67</v>
      </c>
      <c r="D42" s="519" t="s">
        <v>67</v>
      </c>
      <c r="E42" s="519" t="s">
        <v>67</v>
      </c>
      <c r="F42" s="519" t="s">
        <v>67</v>
      </c>
      <c r="G42" s="519" t="s">
        <v>67</v>
      </c>
      <c r="H42" s="519" t="s">
        <v>67</v>
      </c>
      <c r="I42" s="519" t="s">
        <v>67</v>
      </c>
      <c r="J42" s="519" t="s">
        <v>67</v>
      </c>
      <c r="K42" s="519" t="s">
        <v>67</v>
      </c>
    </row>
    <row r="43" spans="1:11" ht="13.5">
      <c r="A43" s="569" t="s">
        <v>602</v>
      </c>
      <c r="B43" s="1055">
        <v>44.023317032620966</v>
      </c>
      <c r="C43" s="1056">
        <v>4.5286021103483201</v>
      </c>
      <c r="D43" s="1056">
        <v>6.8096909972827424</v>
      </c>
      <c r="E43" s="1056">
        <v>13.847326547352393</v>
      </c>
      <c r="F43" s="1056">
        <v>11.725756999040444</v>
      </c>
      <c r="G43" s="1056" t="s">
        <v>67</v>
      </c>
      <c r="H43" s="1056">
        <v>27.77331523253951</v>
      </c>
      <c r="I43" s="1056">
        <v>8.6549822053271406</v>
      </c>
      <c r="J43" s="1056">
        <v>3.1496591262563629</v>
      </c>
      <c r="K43" s="1056">
        <v>5.5152028154841704</v>
      </c>
    </row>
    <row r="44" spans="1:11" ht="13.7" customHeight="1">
      <c r="A44" s="572" t="s">
        <v>594</v>
      </c>
      <c r="B44" s="1058" t="s">
        <v>67</v>
      </c>
      <c r="C44" s="519" t="s">
        <v>67</v>
      </c>
      <c r="D44" s="519" t="s">
        <v>67</v>
      </c>
      <c r="E44" s="519" t="s">
        <v>67</v>
      </c>
      <c r="F44" s="519" t="s">
        <v>67</v>
      </c>
      <c r="G44" s="519" t="s">
        <v>67</v>
      </c>
      <c r="H44" s="519" t="s">
        <v>67</v>
      </c>
      <c r="I44" s="519" t="s">
        <v>67</v>
      </c>
      <c r="J44" s="519" t="s">
        <v>67</v>
      </c>
      <c r="K44" s="519" t="s">
        <v>67</v>
      </c>
    </row>
    <row r="45" spans="1:11" ht="13.5">
      <c r="A45" s="572" t="s">
        <v>362</v>
      </c>
      <c r="B45" s="1058" t="s">
        <v>67</v>
      </c>
      <c r="C45" s="519" t="s">
        <v>67</v>
      </c>
      <c r="D45" s="519" t="s">
        <v>67</v>
      </c>
      <c r="E45" s="519" t="s">
        <v>67</v>
      </c>
      <c r="F45" s="519" t="s">
        <v>67</v>
      </c>
      <c r="G45" s="519" t="s">
        <v>67</v>
      </c>
      <c r="H45" s="519" t="s">
        <v>67</v>
      </c>
      <c r="I45" s="519" t="s">
        <v>67</v>
      </c>
      <c r="J45" s="519" t="s">
        <v>67</v>
      </c>
      <c r="K45" s="519" t="s">
        <v>67</v>
      </c>
    </row>
    <row r="46" spans="1:11" ht="12.75" customHeight="1">
      <c r="A46" s="572" t="s">
        <v>366</v>
      </c>
      <c r="B46" s="1058">
        <v>44.266968923523478</v>
      </c>
      <c r="C46" s="519">
        <v>4.5286021103483201</v>
      </c>
      <c r="D46" s="519">
        <v>6.8096909972827424</v>
      </c>
      <c r="E46" s="519">
        <v>13.847326547352393</v>
      </c>
      <c r="F46" s="519">
        <v>11.725756999040444</v>
      </c>
      <c r="G46" s="519" t="s">
        <v>67</v>
      </c>
      <c r="H46" s="519">
        <v>27.77331523253951</v>
      </c>
      <c r="I46" s="519">
        <v>8.6549822053271406</v>
      </c>
      <c r="J46" s="519">
        <v>3.1496591262563629</v>
      </c>
      <c r="K46" s="519">
        <v>5.5152304736067181</v>
      </c>
    </row>
    <row r="47" spans="1:11" ht="13.5">
      <c r="A47" s="572" t="s">
        <v>595</v>
      </c>
      <c r="B47" s="1058" t="s">
        <v>67</v>
      </c>
      <c r="C47" s="519" t="s">
        <v>67</v>
      </c>
      <c r="D47" s="519" t="s">
        <v>67</v>
      </c>
      <c r="E47" s="519" t="s">
        <v>67</v>
      </c>
      <c r="F47" s="519" t="s">
        <v>67</v>
      </c>
      <c r="G47" s="519" t="s">
        <v>67</v>
      </c>
      <c r="H47" s="519" t="s">
        <v>67</v>
      </c>
      <c r="I47" s="519" t="s">
        <v>67</v>
      </c>
      <c r="J47" s="519" t="s">
        <v>67</v>
      </c>
      <c r="K47" s="519" t="s">
        <v>67</v>
      </c>
    </row>
    <row r="48" spans="1:11" ht="13.5">
      <c r="A48" s="572" t="s">
        <v>596</v>
      </c>
      <c r="B48" s="1058" t="s">
        <v>67</v>
      </c>
      <c r="C48" s="519" t="s">
        <v>67</v>
      </c>
      <c r="D48" s="519" t="s">
        <v>67</v>
      </c>
      <c r="E48" s="519" t="s">
        <v>67</v>
      </c>
      <c r="F48" s="519" t="s">
        <v>67</v>
      </c>
      <c r="G48" s="519" t="s">
        <v>67</v>
      </c>
      <c r="H48" s="519" t="s">
        <v>67</v>
      </c>
      <c r="I48" s="519" t="s">
        <v>67</v>
      </c>
      <c r="J48" s="519" t="s">
        <v>67</v>
      </c>
      <c r="K48" s="519" t="s">
        <v>67</v>
      </c>
    </row>
    <row r="49" spans="1:11" ht="13.5">
      <c r="A49" s="572" t="s">
        <v>597</v>
      </c>
      <c r="B49" s="1058" t="s">
        <v>67</v>
      </c>
      <c r="C49" s="519" t="s">
        <v>67</v>
      </c>
      <c r="D49" s="519" t="s">
        <v>67</v>
      </c>
      <c r="E49" s="519" t="s">
        <v>67</v>
      </c>
      <c r="F49" s="519" t="s">
        <v>67</v>
      </c>
      <c r="G49" s="519" t="s">
        <v>67</v>
      </c>
      <c r="H49" s="519" t="s">
        <v>67</v>
      </c>
      <c r="I49" s="519" t="s">
        <v>67</v>
      </c>
      <c r="J49" s="519" t="s">
        <v>67</v>
      </c>
      <c r="K49" s="519" t="s">
        <v>67</v>
      </c>
    </row>
    <row r="50" spans="1:11" ht="13.5" hidden="1">
      <c r="A50" s="572" t="s">
        <v>598</v>
      </c>
      <c r="B50" s="1058">
        <v>2.6449689992313399</v>
      </c>
      <c r="C50" s="519" t="s">
        <v>67</v>
      </c>
      <c r="D50" s="519" t="s">
        <v>67</v>
      </c>
      <c r="E50" s="519" t="s">
        <v>67</v>
      </c>
      <c r="F50" s="519" t="s">
        <v>67</v>
      </c>
      <c r="G50" s="519" t="s">
        <v>67</v>
      </c>
      <c r="H50" s="519" t="s">
        <v>67</v>
      </c>
      <c r="I50" s="519" t="s">
        <v>67</v>
      </c>
      <c r="J50" s="519" t="s">
        <v>67</v>
      </c>
      <c r="K50" s="519">
        <v>2.6449689992313399</v>
      </c>
    </row>
    <row r="51" spans="1:11" ht="3.2" customHeight="1">
      <c r="A51" s="572"/>
      <c r="B51" s="1058" t="s">
        <v>67</v>
      </c>
      <c r="C51" s="519" t="s">
        <v>67</v>
      </c>
      <c r="D51" s="519" t="s">
        <v>67</v>
      </c>
      <c r="E51" s="519" t="s">
        <v>67</v>
      </c>
      <c r="F51" s="519" t="s">
        <v>67</v>
      </c>
      <c r="G51" s="519" t="s">
        <v>67</v>
      </c>
      <c r="H51" s="519" t="s">
        <v>67</v>
      </c>
      <c r="I51" s="519" t="s">
        <v>67</v>
      </c>
      <c r="J51" s="519" t="s">
        <v>67</v>
      </c>
      <c r="K51" s="519" t="s">
        <v>67</v>
      </c>
    </row>
    <row r="52" spans="1:11" ht="13.5">
      <c r="A52" s="569" t="s">
        <v>603</v>
      </c>
      <c r="B52" s="1055">
        <v>5.0415457873703726</v>
      </c>
      <c r="C52" s="1056">
        <v>3.1731167446104873</v>
      </c>
      <c r="D52" s="1056">
        <v>5.9620873992895689</v>
      </c>
      <c r="E52" s="1056">
        <v>3.0433827351765363</v>
      </c>
      <c r="F52" s="1056">
        <v>5.05790345859692</v>
      </c>
      <c r="G52" s="1056">
        <v>5.4076650376063924</v>
      </c>
      <c r="H52" s="1056">
        <v>4.6767309267403103</v>
      </c>
      <c r="I52" s="1056">
        <v>4.7271401736198069</v>
      </c>
      <c r="J52" s="1056" t="s">
        <v>67</v>
      </c>
      <c r="K52" s="1056">
        <v>4.6724485043983615</v>
      </c>
    </row>
    <row r="53" spans="1:11" ht="13.5">
      <c r="A53" s="572" t="s">
        <v>594</v>
      </c>
      <c r="B53" s="1058">
        <v>6.0211991064763062</v>
      </c>
      <c r="C53" s="519" t="s">
        <v>67</v>
      </c>
      <c r="D53" s="519" t="s">
        <v>67</v>
      </c>
      <c r="E53" s="519" t="s">
        <v>67</v>
      </c>
      <c r="F53" s="519" t="s">
        <v>67</v>
      </c>
      <c r="G53" s="519">
        <v>5.3902733975786203</v>
      </c>
      <c r="H53" s="519" t="s">
        <v>67</v>
      </c>
      <c r="I53" s="519" t="s">
        <v>67</v>
      </c>
      <c r="J53" s="519" t="s">
        <v>67</v>
      </c>
      <c r="K53" s="519">
        <v>5.4806104137186917</v>
      </c>
    </row>
    <row r="54" spans="1:11" ht="13.5">
      <c r="A54" s="572" t="s">
        <v>366</v>
      </c>
      <c r="B54" s="1058">
        <v>4.9187306044596912</v>
      </c>
      <c r="C54" s="519">
        <v>3.1731167446104873</v>
      </c>
      <c r="D54" s="519">
        <v>5.9620873992895689</v>
      </c>
      <c r="E54" s="519">
        <v>3.1947047820040773</v>
      </c>
      <c r="F54" s="519">
        <v>6.0781180282052247</v>
      </c>
      <c r="G54" s="519">
        <v>26.208732766981569</v>
      </c>
      <c r="H54" s="519">
        <v>4.6767309267403103</v>
      </c>
      <c r="I54" s="519">
        <v>4.7271401736198069</v>
      </c>
      <c r="J54" s="519" t="s">
        <v>67</v>
      </c>
      <c r="K54" s="519">
        <v>4.4226483240485983</v>
      </c>
    </row>
    <row r="55" spans="1:11" ht="13.5">
      <c r="A55" s="580" t="s">
        <v>934</v>
      </c>
      <c r="B55" s="1058" t="s">
        <v>67</v>
      </c>
      <c r="C55" s="519" t="s">
        <v>67</v>
      </c>
      <c r="D55" s="519" t="s">
        <v>67</v>
      </c>
      <c r="E55" s="519" t="s">
        <v>67</v>
      </c>
      <c r="F55" s="519" t="s">
        <v>67</v>
      </c>
      <c r="G55" s="519" t="s">
        <v>67</v>
      </c>
      <c r="H55" s="519" t="s">
        <v>67</v>
      </c>
      <c r="I55" s="519" t="s">
        <v>67</v>
      </c>
      <c r="J55" s="519" t="s">
        <v>67</v>
      </c>
      <c r="K55" s="519" t="s">
        <v>67</v>
      </c>
    </row>
    <row r="56" spans="1:11" ht="13.5">
      <c r="A56" s="580" t="s">
        <v>935</v>
      </c>
      <c r="B56" s="1058">
        <v>4.9187306044596912</v>
      </c>
      <c r="C56" s="519">
        <v>3.1731216585001527</v>
      </c>
      <c r="D56" s="519">
        <v>5.9620873992895689</v>
      </c>
      <c r="E56" s="519">
        <v>3.1947047820040773</v>
      </c>
      <c r="F56" s="519">
        <v>6.0781180282052247</v>
      </c>
      <c r="G56" s="519">
        <v>26.208732766981569</v>
      </c>
      <c r="H56" s="519">
        <v>4.6767309267403103</v>
      </c>
      <c r="I56" s="519">
        <v>4.7271401736198069</v>
      </c>
      <c r="J56" s="519" t="s">
        <v>67</v>
      </c>
      <c r="K56" s="519">
        <v>4.4226492326527049</v>
      </c>
    </row>
    <row r="57" spans="1:11" ht="13.5">
      <c r="A57" s="581" t="s">
        <v>936</v>
      </c>
      <c r="B57" s="1058">
        <v>100</v>
      </c>
      <c r="C57" s="519" t="s">
        <v>67</v>
      </c>
      <c r="D57" s="519" t="s">
        <v>67</v>
      </c>
      <c r="E57" s="519">
        <v>2.8337981999033106</v>
      </c>
      <c r="F57" s="519" t="s">
        <v>67</v>
      </c>
      <c r="G57" s="519" t="s">
        <v>67</v>
      </c>
      <c r="H57" s="519">
        <v>4.4602604908155588</v>
      </c>
      <c r="I57" s="519" t="s">
        <v>67</v>
      </c>
      <c r="J57" s="519" t="s">
        <v>67</v>
      </c>
      <c r="K57" s="519">
        <v>4.3344390922457201</v>
      </c>
    </row>
    <row r="58" spans="1:11" ht="13.5">
      <c r="A58" s="572" t="s">
        <v>596</v>
      </c>
      <c r="B58" s="1058" t="s">
        <v>67</v>
      </c>
      <c r="C58" s="519" t="s">
        <v>67</v>
      </c>
      <c r="D58" s="519" t="s">
        <v>67</v>
      </c>
      <c r="E58" s="519" t="s">
        <v>67</v>
      </c>
      <c r="F58" s="519" t="s">
        <v>67</v>
      </c>
      <c r="G58" s="519" t="s">
        <v>67</v>
      </c>
      <c r="H58" s="519" t="s">
        <v>67</v>
      </c>
      <c r="I58" s="519" t="s">
        <v>67</v>
      </c>
      <c r="J58" s="519" t="s">
        <v>67</v>
      </c>
      <c r="K58" s="519" t="s">
        <v>67</v>
      </c>
    </row>
    <row r="59" spans="1:11" ht="13.5" hidden="1">
      <c r="A59" s="572" t="s">
        <v>598</v>
      </c>
      <c r="B59" s="519">
        <v>4.9626503501897856</v>
      </c>
      <c r="C59" s="519" t="s">
        <v>67</v>
      </c>
      <c r="D59" s="519" t="s">
        <v>67</v>
      </c>
      <c r="E59" s="519" t="s">
        <v>67</v>
      </c>
      <c r="F59" s="519">
        <v>3.1097328086697464</v>
      </c>
      <c r="G59" s="519" t="s">
        <v>67</v>
      </c>
      <c r="H59" s="519" t="s">
        <v>67</v>
      </c>
      <c r="I59" s="519" t="s">
        <v>67</v>
      </c>
      <c r="J59" s="519" t="s">
        <v>67</v>
      </c>
      <c r="K59" s="519">
        <v>2.9428973064230957</v>
      </c>
    </row>
    <row r="60" spans="1:11" ht="3.2" customHeight="1">
      <c r="A60" s="572"/>
      <c r="B60" s="1058" t="s">
        <v>67</v>
      </c>
      <c r="C60" s="519" t="s">
        <v>67</v>
      </c>
      <c r="D60" s="519" t="s">
        <v>67</v>
      </c>
      <c r="E60" s="519" t="s">
        <v>67</v>
      </c>
      <c r="F60" s="519" t="s">
        <v>67</v>
      </c>
      <c r="G60" s="519" t="s">
        <v>67</v>
      </c>
      <c r="H60" s="519" t="s">
        <v>67</v>
      </c>
      <c r="I60" s="519" t="s">
        <v>67</v>
      </c>
      <c r="J60" s="519" t="s">
        <v>67</v>
      </c>
      <c r="K60" s="519" t="s">
        <v>67</v>
      </c>
    </row>
    <row r="61" spans="1:11" ht="13.5">
      <c r="A61" s="569" t="s">
        <v>607</v>
      </c>
      <c r="B61" s="1055">
        <v>1.7818958558733407</v>
      </c>
      <c r="C61" s="1056" t="s">
        <v>67</v>
      </c>
      <c r="D61" s="1056">
        <v>36.679924534700234</v>
      </c>
      <c r="E61" s="1056">
        <v>2.3513895747144584</v>
      </c>
      <c r="F61" s="1056" t="s">
        <v>67</v>
      </c>
      <c r="G61" s="1056" t="s">
        <v>67</v>
      </c>
      <c r="H61" s="1056" t="s">
        <v>67</v>
      </c>
      <c r="I61" s="1056" t="s">
        <v>67</v>
      </c>
      <c r="J61" s="1056" t="s">
        <v>67</v>
      </c>
      <c r="K61" s="1056">
        <v>2.3015522538667508</v>
      </c>
    </row>
    <row r="62" spans="1:11" ht="13.5">
      <c r="A62" s="572" t="s">
        <v>366</v>
      </c>
      <c r="B62" s="1058">
        <v>1.2129706240281217</v>
      </c>
      <c r="C62" s="519" t="s">
        <v>67</v>
      </c>
      <c r="D62" s="519">
        <v>100</v>
      </c>
      <c r="E62" s="519" t="s">
        <v>67</v>
      </c>
      <c r="F62" s="519" t="s">
        <v>67</v>
      </c>
      <c r="G62" s="519" t="s">
        <v>67</v>
      </c>
      <c r="H62" s="519" t="s">
        <v>67</v>
      </c>
      <c r="I62" s="519" t="s">
        <v>67</v>
      </c>
      <c r="J62" s="519" t="s">
        <v>67</v>
      </c>
      <c r="K62" s="519">
        <v>1.3062288471809642</v>
      </c>
    </row>
    <row r="63" spans="1:11" ht="13.5">
      <c r="A63" s="572" t="s">
        <v>608</v>
      </c>
      <c r="B63" s="1058">
        <v>2.0036885694945203</v>
      </c>
      <c r="C63" s="519" t="s">
        <v>67</v>
      </c>
      <c r="D63" s="519">
        <v>37.453739924450275</v>
      </c>
      <c r="E63" s="519">
        <v>2.3513895747144584</v>
      </c>
      <c r="F63" s="519" t="s">
        <v>67</v>
      </c>
      <c r="G63" s="519" t="s">
        <v>67</v>
      </c>
      <c r="H63" s="519" t="s">
        <v>67</v>
      </c>
      <c r="I63" s="519" t="s">
        <v>67</v>
      </c>
      <c r="J63" s="519" t="s">
        <v>67</v>
      </c>
      <c r="K63" s="519">
        <v>2.3316020230035273</v>
      </c>
    </row>
    <row r="64" spans="1:11" ht="13.5" hidden="1">
      <c r="A64" s="572" t="s">
        <v>598</v>
      </c>
      <c r="B64" s="1058" t="s">
        <v>67</v>
      </c>
      <c r="C64" s="519" t="s">
        <v>67</v>
      </c>
      <c r="D64" s="519" t="s">
        <v>67</v>
      </c>
      <c r="E64" s="519" t="s">
        <v>67</v>
      </c>
      <c r="F64" s="519" t="s">
        <v>67</v>
      </c>
      <c r="G64" s="519" t="s">
        <v>67</v>
      </c>
      <c r="H64" s="519" t="s">
        <v>67</v>
      </c>
      <c r="I64" s="519" t="s">
        <v>67</v>
      </c>
      <c r="J64" s="519" t="s">
        <v>67</v>
      </c>
      <c r="K64" s="519" t="s">
        <v>67</v>
      </c>
    </row>
    <row r="65" spans="1:11" ht="4.7" customHeight="1">
      <c r="A65" s="582"/>
      <c r="B65" s="1058" t="s">
        <v>67</v>
      </c>
      <c r="C65" s="519" t="s">
        <v>67</v>
      </c>
      <c r="D65" s="519" t="s">
        <v>67</v>
      </c>
      <c r="E65" s="519" t="s">
        <v>67</v>
      </c>
      <c r="F65" s="519" t="s">
        <v>67</v>
      </c>
      <c r="G65" s="519" t="s">
        <v>67</v>
      </c>
      <c r="H65" s="519" t="s">
        <v>67</v>
      </c>
      <c r="I65" s="519" t="s">
        <v>67</v>
      </c>
      <c r="J65" s="519" t="s">
        <v>67</v>
      </c>
      <c r="K65" s="519" t="s">
        <v>67</v>
      </c>
    </row>
    <row r="66" spans="1:11" ht="22.7" customHeight="1">
      <c r="A66" s="584" t="s">
        <v>937</v>
      </c>
      <c r="B66" s="1060">
        <v>5.1396220274240516</v>
      </c>
      <c r="C66" s="1061">
        <v>6.2423845045173749</v>
      </c>
      <c r="D66" s="1061">
        <v>6.2727907536698284</v>
      </c>
      <c r="E66" s="1061">
        <v>3.7809582115373046</v>
      </c>
      <c r="F66" s="1061">
        <v>8.7223841018902277</v>
      </c>
      <c r="G66" s="1061">
        <v>5.4076650376063924</v>
      </c>
      <c r="H66" s="1061">
        <v>5.9674657829053288</v>
      </c>
      <c r="I66" s="1061">
        <v>9.2909545619284621</v>
      </c>
      <c r="J66" s="1061">
        <v>4.1947893716147364</v>
      </c>
      <c r="K66" s="1061">
        <v>5.8317593476345131</v>
      </c>
    </row>
    <row r="67" spans="1:11" ht="4.7" customHeight="1" thickBot="1">
      <c r="A67" s="587"/>
      <c r="B67" s="23"/>
      <c r="C67" s="23"/>
      <c r="D67" s="23"/>
      <c r="E67" s="23"/>
      <c r="F67" s="23"/>
      <c r="G67" s="23"/>
      <c r="H67" s="23"/>
      <c r="I67" s="23"/>
      <c r="J67" s="23"/>
      <c r="K67" s="23"/>
    </row>
    <row r="68" spans="1:11" ht="13.5">
      <c r="A68" s="15" t="s">
        <v>554</v>
      </c>
      <c r="B68" s="1062"/>
      <c r="C68" s="930"/>
      <c r="D68" s="930"/>
      <c r="E68" s="930"/>
      <c r="F68" s="930"/>
      <c r="G68" s="930"/>
      <c r="H68" s="930"/>
      <c r="I68" s="930"/>
      <c r="J68" s="930"/>
      <c r="K68" s="930"/>
    </row>
    <row r="69" spans="1:11" s="76" customFormat="1" ht="13.7" customHeight="1">
      <c r="A69" s="139" t="s">
        <v>369</v>
      </c>
      <c r="B69" s="85"/>
      <c r="C69" s="85"/>
      <c r="D69" s="85"/>
      <c r="E69" s="85"/>
      <c r="F69" s="85"/>
      <c r="G69" s="85"/>
      <c r="H69" s="1063"/>
      <c r="I69" s="1063"/>
      <c r="J69" s="1063"/>
      <c r="K69" s="1063"/>
    </row>
    <row r="70" spans="1:11">
      <c r="A70" s="591" t="s">
        <v>338</v>
      </c>
      <c r="B70" s="591"/>
      <c r="C70" s="591"/>
      <c r="D70" s="591"/>
      <c r="E70" s="591"/>
      <c r="F70" s="591"/>
      <c r="G70" s="591"/>
      <c r="H70" s="591"/>
      <c r="I70" s="591"/>
      <c r="J70" s="591"/>
      <c r="K70" s="591"/>
    </row>
    <row r="71" spans="1:11">
      <c r="A71" s="591"/>
      <c r="B71" s="591"/>
      <c r="C71" s="591"/>
      <c r="D71" s="591"/>
      <c r="E71" s="591"/>
      <c r="F71" s="591"/>
      <c r="G71" s="591"/>
      <c r="H71" s="591"/>
      <c r="I71" s="591"/>
      <c r="J71" s="591"/>
      <c r="K71" s="591"/>
    </row>
    <row r="72" spans="1:11">
      <c r="A72" s="591"/>
      <c r="B72" s="591"/>
      <c r="C72" s="591"/>
      <c r="D72" s="591"/>
      <c r="E72" s="591"/>
      <c r="F72" s="591"/>
      <c r="G72" s="591"/>
      <c r="H72" s="591"/>
      <c r="I72" s="591"/>
      <c r="J72" s="591"/>
      <c r="K72" s="591"/>
    </row>
    <row r="73" spans="1:11">
      <c r="B73" s="594"/>
      <c r="C73" s="594"/>
      <c r="D73" s="594"/>
      <c r="E73" s="594"/>
      <c r="F73" s="594"/>
      <c r="G73" s="594"/>
      <c r="H73" s="594"/>
      <c r="I73" s="594"/>
      <c r="J73" s="594"/>
      <c r="K73" s="594"/>
    </row>
  </sheetData>
  <mergeCells count="4">
    <mergeCell ref="A2:K2"/>
    <mergeCell ref="A3:K3"/>
    <mergeCell ref="A4:K4"/>
    <mergeCell ref="A70:K72"/>
  </mergeCells>
  <hyperlinks>
    <hyperlink ref="A1" location="Índice!A1" display="Volver al Índice" xr:uid="{9DAC9204-2EAF-4870-8973-457331787C1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FDF7-7788-4741-8CDD-9200F9054C7C}">
  <sheetPr>
    <pageSetUpPr fitToPage="1"/>
  </sheetPr>
  <dimension ref="A1:F29"/>
  <sheetViews>
    <sheetView showGridLines="0" zoomScaleNormal="75" workbookViewId="0"/>
  </sheetViews>
  <sheetFormatPr baseColWidth="10" defaultColWidth="13.140625" defaultRowHeight="12.75"/>
  <cols>
    <col min="1" max="1" width="54.7109375" style="998" customWidth="1"/>
    <col min="2" max="6" width="25.28515625" style="998" customWidth="1"/>
    <col min="7" max="16384" width="13.140625" style="998"/>
  </cols>
  <sheetData>
    <row r="1" spans="1:6" s="991" customFormat="1" ht="15" customHeight="1">
      <c r="A1" s="1228" t="s">
        <v>1038</v>
      </c>
      <c r="B1" s="989"/>
      <c r="C1" s="989"/>
      <c r="D1" s="989"/>
      <c r="E1" s="989"/>
      <c r="F1" s="990"/>
    </row>
    <row r="2" spans="1:6" s="993" customFormat="1" ht="38.25" customHeight="1">
      <c r="A2" s="992" t="s">
        <v>912</v>
      </c>
      <c r="B2" s="992"/>
      <c r="C2" s="992"/>
      <c r="D2" s="992"/>
      <c r="E2" s="992"/>
      <c r="F2" s="992"/>
    </row>
    <row r="3" spans="1:6" s="991" customFormat="1" ht="27.75" customHeight="1">
      <c r="A3" s="994">
        <v>45657</v>
      </c>
      <c r="B3" s="989"/>
      <c r="C3" s="995"/>
      <c r="D3" s="989"/>
      <c r="E3" s="989"/>
      <c r="F3" s="989"/>
    </row>
    <row r="4" spans="1:6" s="991" customFormat="1" ht="11.25" customHeight="1">
      <c r="A4" s="996"/>
      <c r="B4" s="996"/>
      <c r="C4" s="996"/>
      <c r="D4" s="996"/>
      <c r="E4" s="996"/>
      <c r="F4" s="997"/>
    </row>
    <row r="5" spans="1:6" ht="14.25" customHeight="1" thickBot="1">
      <c r="B5" s="999"/>
      <c r="C5" s="999"/>
      <c r="D5" s="999"/>
      <c r="E5" s="999"/>
      <c r="F5" s="999"/>
    </row>
    <row r="6" spans="1:6" s="1002" customFormat="1" ht="18.75" customHeight="1">
      <c r="A6" s="1000" t="s">
        <v>1</v>
      </c>
      <c r="B6" s="1001" t="s">
        <v>913</v>
      </c>
      <c r="C6" s="1001"/>
      <c r="D6" s="1001"/>
      <c r="E6" s="1001"/>
      <c r="F6" s="1000" t="s">
        <v>914</v>
      </c>
    </row>
    <row r="7" spans="1:6" s="1002" customFormat="1" ht="24.75" customHeight="1">
      <c r="A7" s="1003"/>
      <c r="B7" s="1004" t="s">
        <v>915</v>
      </c>
      <c r="C7" s="1004" t="s">
        <v>916</v>
      </c>
      <c r="D7" s="1004" t="s">
        <v>917</v>
      </c>
      <c r="E7" s="1004" t="s">
        <v>918</v>
      </c>
      <c r="F7" s="1003"/>
    </row>
    <row r="8" spans="1:6" s="1002" customFormat="1" ht="19.5" customHeight="1">
      <c r="A8" s="1005"/>
      <c r="B8" s="1006"/>
      <c r="C8" s="1006"/>
      <c r="D8" s="1006"/>
      <c r="E8" s="1006"/>
      <c r="F8" s="1007"/>
    </row>
    <row r="9" spans="1:6" ht="6.75" customHeight="1">
      <c r="A9" s="1008"/>
      <c r="B9" s="1009"/>
      <c r="C9" s="1009"/>
      <c r="D9" s="1009"/>
      <c r="E9" s="1009"/>
    </row>
    <row r="10" spans="1:6" s="1013" customFormat="1" ht="21.2" customHeight="1">
      <c r="A10" s="1010" t="s">
        <v>28</v>
      </c>
      <c r="B10" s="1011">
        <v>8.6118289296134787</v>
      </c>
      <c r="C10" s="1011">
        <v>6.3968536402937257</v>
      </c>
      <c r="D10" s="1011">
        <v>4.739012370004053</v>
      </c>
      <c r="E10" s="1011">
        <v>3.3128171976258454</v>
      </c>
      <c r="F10" s="1012">
        <v>5.14</v>
      </c>
    </row>
    <row r="11" spans="1:6" s="1013" customFormat="1" ht="21.2" customHeight="1">
      <c r="A11" s="1014" t="s">
        <v>29</v>
      </c>
      <c r="B11" s="1011">
        <v>6.7659190368656548</v>
      </c>
      <c r="C11" s="1011">
        <v>4.9539696925360159</v>
      </c>
      <c r="D11" s="1011">
        <v>3.4794614581655621</v>
      </c>
      <c r="E11" s="1011">
        <v>2.1894943861232412</v>
      </c>
      <c r="F11" s="1012">
        <v>6.24</v>
      </c>
    </row>
    <row r="12" spans="1:6" s="1013" customFormat="1" ht="21.2" customHeight="1">
      <c r="A12" s="1014" t="s">
        <v>30</v>
      </c>
      <c r="B12" s="1011">
        <v>5.4904360600081077</v>
      </c>
      <c r="C12" s="1011">
        <v>4.6951676528682134</v>
      </c>
      <c r="D12" s="1011">
        <v>4.1270495827161948</v>
      </c>
      <c r="E12" s="1011">
        <v>3.3529780597961376</v>
      </c>
      <c r="F12" s="1012">
        <v>6.27</v>
      </c>
    </row>
    <row r="13" spans="1:6" s="1013" customFormat="1" ht="21.2" customHeight="1">
      <c r="A13" s="1014" t="s">
        <v>31</v>
      </c>
      <c r="B13" s="1011">
        <v>8.8569623793951475</v>
      </c>
      <c r="C13" s="1011">
        <v>6.3053387831369001</v>
      </c>
      <c r="D13" s="1011">
        <v>4.3755883173559242</v>
      </c>
      <c r="E13" s="1011">
        <v>2.9377550695741084</v>
      </c>
      <c r="F13" s="1012">
        <v>3.78</v>
      </c>
    </row>
    <row r="14" spans="1:6" s="1013" customFormat="1" ht="21.2" customHeight="1">
      <c r="A14" s="1014" t="s">
        <v>32</v>
      </c>
      <c r="B14" s="1011">
        <v>9.9142762070582933</v>
      </c>
      <c r="C14" s="1011">
        <v>7.4251768653292194</v>
      </c>
      <c r="D14" s="1011">
        <v>5.9750733747195017</v>
      </c>
      <c r="E14" s="1011">
        <v>4.0913171217879611</v>
      </c>
      <c r="F14" s="1012">
        <v>8.7200000000000006</v>
      </c>
    </row>
    <row r="15" spans="1:6" s="1013" customFormat="1" ht="21.2" customHeight="1">
      <c r="A15" s="1014" t="s">
        <v>33</v>
      </c>
      <c r="B15" s="1011">
        <v>8.2790651396813448</v>
      </c>
      <c r="C15" s="1011">
        <v>6.3423902176370106</v>
      </c>
      <c r="D15" s="1011">
        <v>4.9902092090697483</v>
      </c>
      <c r="E15" s="1011">
        <v>3.4509189463949541</v>
      </c>
      <c r="F15" s="1012">
        <v>5.41</v>
      </c>
    </row>
    <row r="16" spans="1:6" s="1013" customFormat="1" ht="21.2" customHeight="1">
      <c r="A16" s="1014" t="s">
        <v>34</v>
      </c>
      <c r="B16" s="1011">
        <v>8.1752524287472674</v>
      </c>
      <c r="C16" s="1011">
        <v>5.631533448535297</v>
      </c>
      <c r="D16" s="1011">
        <v>4.382652330395473</v>
      </c>
      <c r="E16" s="1011">
        <v>3.6847857222395373</v>
      </c>
      <c r="F16" s="1012">
        <v>5.97</v>
      </c>
    </row>
    <row r="17" spans="1:6" s="1013" customFormat="1" ht="21.2" customHeight="1">
      <c r="A17" s="1014" t="s">
        <v>35</v>
      </c>
      <c r="B17" s="1011">
        <v>9.3981623892703343</v>
      </c>
      <c r="C17" s="1011">
        <v>7.650733177941806</v>
      </c>
      <c r="D17" s="1011">
        <v>6.4941754378696315</v>
      </c>
      <c r="E17" s="1011">
        <v>5.2847797426584391</v>
      </c>
      <c r="F17" s="1012">
        <v>9.2899999999999991</v>
      </c>
    </row>
    <row r="18" spans="1:6" s="1013" customFormat="1" ht="21.2" customHeight="1">
      <c r="A18" s="1014" t="s">
        <v>36</v>
      </c>
      <c r="B18" s="1011">
        <v>4.1947893554302613</v>
      </c>
      <c r="C18" s="1011">
        <v>3.2815023971925936</v>
      </c>
      <c r="D18" s="1011">
        <v>2.4657351574435613</v>
      </c>
      <c r="E18" s="1011">
        <v>1.7260834439945423</v>
      </c>
      <c r="F18" s="1012">
        <v>4.1900000000000004</v>
      </c>
    </row>
    <row r="19" spans="1:6" s="1013" customFormat="1" ht="24" customHeight="1">
      <c r="A19" s="1015" t="s">
        <v>37</v>
      </c>
      <c r="B19" s="1012">
        <v>7.4528561066768866</v>
      </c>
      <c r="C19" s="1012">
        <v>5.5911738062236118</v>
      </c>
      <c r="D19" s="1012">
        <v>4.2558457688613514</v>
      </c>
      <c r="E19" s="1012">
        <v>3.0577983520397001</v>
      </c>
      <c r="F19" s="1012">
        <v>5.83</v>
      </c>
    </row>
    <row r="20" spans="1:6" ht="6.75" customHeight="1" thickBot="1">
      <c r="A20" s="1016"/>
      <c r="B20" s="1017"/>
      <c r="C20" s="1017"/>
      <c r="D20" s="1017"/>
      <c r="E20" s="1017"/>
      <c r="F20" s="1017"/>
    </row>
    <row r="21" spans="1:6" ht="4.7" customHeight="1">
      <c r="A21" s="1018"/>
      <c r="B21" s="1019"/>
      <c r="C21" s="1019"/>
      <c r="D21" s="1019"/>
      <c r="E21" s="1019"/>
      <c r="F21" s="1020"/>
    </row>
    <row r="22" spans="1:6" s="1023" customFormat="1" ht="14.25" customHeight="1">
      <c r="A22" s="1021" t="s">
        <v>919</v>
      </c>
      <c r="B22" s="1021"/>
      <c r="C22" s="1021"/>
      <c r="D22" s="1021"/>
      <c r="E22" s="1021"/>
      <c r="F22" s="1022"/>
    </row>
    <row r="23" spans="1:6" ht="13.5">
      <c r="A23" s="1024" t="s">
        <v>920</v>
      </c>
      <c r="B23" s="1024"/>
      <c r="C23" s="1024"/>
      <c r="D23" s="1024"/>
      <c r="E23" s="1024"/>
      <c r="F23" s="1020"/>
    </row>
    <row r="24" spans="1:6" ht="13.5">
      <c r="A24" s="1024" t="s">
        <v>921</v>
      </c>
      <c r="B24" s="1025"/>
      <c r="C24" s="1024"/>
      <c r="D24" s="1024"/>
      <c r="E24" s="1024"/>
      <c r="F24" s="1020"/>
    </row>
    <row r="25" spans="1:6" ht="13.5">
      <c r="A25" s="1024" t="s">
        <v>922</v>
      </c>
      <c r="B25" s="1025"/>
      <c r="C25" s="1024"/>
      <c r="D25" s="1024"/>
      <c r="E25" s="1024"/>
      <c r="F25" s="1020"/>
    </row>
    <row r="26" spans="1:6" ht="13.5">
      <c r="A26" s="95"/>
      <c r="B26" s="1025"/>
      <c r="C26" s="1024"/>
      <c r="D26" s="1024"/>
      <c r="E26" s="1024"/>
      <c r="F26" s="1020"/>
    </row>
    <row r="27" spans="1:6">
      <c r="A27" s="95"/>
      <c r="B27" s="1025"/>
      <c r="C27" s="1020"/>
      <c r="D27" s="1020"/>
      <c r="E27" s="1020"/>
      <c r="F27" s="1020"/>
    </row>
    <row r="28" spans="1:6">
      <c r="A28" s="95"/>
      <c r="B28" s="1020"/>
      <c r="C28" s="1020"/>
      <c r="D28" s="1020"/>
      <c r="E28" s="1020"/>
      <c r="F28" s="1020"/>
    </row>
    <row r="29" spans="1:6">
      <c r="A29" s="1020"/>
      <c r="B29" s="1020"/>
      <c r="C29" s="1020"/>
      <c r="D29" s="1020"/>
      <c r="E29" s="1020"/>
      <c r="F29" s="1020"/>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FA3809F8-40E5-4271-800D-870F07FFB94F}"/>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07E-4618-4D2F-AD43-4C761F13D86D}">
  <dimension ref="A1:W21"/>
  <sheetViews>
    <sheetView showGridLines="0" zoomScaleNormal="100" workbookViewId="0">
      <selection sqref="A1:H1"/>
    </sheetView>
  </sheetViews>
  <sheetFormatPr baseColWidth="10" defaultColWidth="11.42578125" defaultRowHeight="12.75"/>
  <cols>
    <col min="1" max="1" width="32.42578125" style="943" customWidth="1"/>
    <col min="2" max="11" width="12.42578125" style="943" customWidth="1"/>
    <col min="12" max="12" width="12.42578125" style="943" bestFit="1" customWidth="1"/>
    <col min="13" max="13" width="12.140625" style="943" customWidth="1"/>
    <col min="14" max="15" width="11.42578125" style="943" customWidth="1"/>
    <col min="16" max="16" width="14.42578125" style="943" customWidth="1"/>
    <col min="17" max="17" width="22" style="943" customWidth="1"/>
    <col min="18" max="19" width="15.42578125" style="943" customWidth="1"/>
    <col min="20" max="20" width="14" style="943" customWidth="1"/>
    <col min="21" max="21" width="14.140625" style="943" customWidth="1"/>
    <col min="22" max="22" width="13.140625" style="943" customWidth="1"/>
    <col min="23" max="23" width="14.42578125" style="943" customWidth="1"/>
    <col min="24" max="16384" width="11.42578125" style="943"/>
  </cols>
  <sheetData>
    <row r="1" spans="1:23">
      <c r="A1" s="1231" t="s">
        <v>1038</v>
      </c>
      <c r="B1" s="1231"/>
      <c r="C1" s="1231"/>
      <c r="D1" s="1231"/>
      <c r="E1" s="1231"/>
      <c r="F1" s="1231"/>
      <c r="G1" s="1231"/>
      <c r="H1" s="1231"/>
      <c r="I1" s="1129"/>
    </row>
    <row r="2" spans="1:23" s="946" customFormat="1" ht="27.75">
      <c r="A2" s="944" t="s">
        <v>971</v>
      </c>
      <c r="B2" s="944"/>
      <c r="C2" s="944"/>
      <c r="D2" s="944"/>
      <c r="E2" s="944"/>
      <c r="F2" s="944"/>
      <c r="G2" s="944"/>
      <c r="H2" s="944"/>
      <c r="I2" s="944"/>
      <c r="J2" s="944"/>
      <c r="K2" s="944"/>
      <c r="L2" s="1130"/>
      <c r="M2" s="1130"/>
      <c r="N2" s="1130"/>
      <c r="O2" s="1130"/>
      <c r="P2" s="1130"/>
      <c r="Q2" s="1130"/>
      <c r="R2" s="1130"/>
      <c r="S2" s="1130"/>
      <c r="T2" s="1130"/>
      <c r="U2" s="1130"/>
      <c r="V2" s="1130"/>
      <c r="W2" s="1130"/>
    </row>
    <row r="3" spans="1:23" ht="18.75">
      <c r="A3" s="1131">
        <v>45657</v>
      </c>
      <c r="B3" s="1131"/>
      <c r="C3" s="1131"/>
      <c r="D3" s="1131"/>
      <c r="E3" s="1131"/>
      <c r="F3" s="1131"/>
      <c r="G3" s="1131"/>
      <c r="H3" s="1131"/>
      <c r="I3" s="1131"/>
      <c r="J3" s="1131"/>
      <c r="K3" s="1131"/>
      <c r="L3" s="1132"/>
      <c r="M3" s="1133"/>
      <c r="N3" s="1133"/>
      <c r="O3" s="1133"/>
      <c r="P3" s="1133"/>
      <c r="Q3" s="1133"/>
      <c r="R3" s="1133"/>
      <c r="S3" s="1133"/>
      <c r="T3" s="1133"/>
      <c r="U3" s="1133"/>
      <c r="V3" s="1133"/>
      <c r="W3" s="1133"/>
    </row>
    <row r="4" spans="1:23" s="1135" customFormat="1" ht="19.5" customHeight="1">
      <c r="A4" s="1134" t="s">
        <v>972</v>
      </c>
      <c r="B4" s="1134"/>
      <c r="C4" s="1134"/>
      <c r="D4" s="1134"/>
      <c r="E4" s="1134"/>
      <c r="F4" s="1134"/>
      <c r="G4" s="1134"/>
      <c r="H4" s="1134"/>
      <c r="I4" s="1134"/>
      <c r="J4" s="1134"/>
      <c r="K4" s="1134"/>
    </row>
    <row r="5" spans="1:23" s="1135" customFormat="1" ht="19.5" customHeight="1" thickBot="1">
      <c r="A5" s="1136"/>
      <c r="B5" s="1136"/>
      <c r="C5" s="1136"/>
      <c r="D5" s="1136"/>
      <c r="E5" s="1136"/>
      <c r="F5" s="1136"/>
      <c r="G5" s="1136"/>
      <c r="H5" s="1136"/>
      <c r="I5" s="1136"/>
      <c r="J5" s="1136"/>
      <c r="K5" s="1136"/>
    </row>
    <row r="6" spans="1:23" ht="39.75" customHeight="1">
      <c r="A6" s="952" t="s">
        <v>546</v>
      </c>
      <c r="B6" s="1137" t="s">
        <v>973</v>
      </c>
      <c r="C6" s="1137"/>
      <c r="D6" s="1137"/>
      <c r="E6" s="1137"/>
      <c r="F6" s="1137"/>
      <c r="G6" s="1138" t="s">
        <v>974</v>
      </c>
      <c r="H6" s="1138" t="s">
        <v>975</v>
      </c>
      <c r="I6" s="1138" t="s">
        <v>976</v>
      </c>
      <c r="J6" s="1138" t="s">
        <v>977</v>
      </c>
      <c r="K6" s="952" t="s">
        <v>978</v>
      </c>
    </row>
    <row r="7" spans="1:23" ht="57.75" customHeight="1">
      <c r="A7" s="962"/>
      <c r="B7" s="959" t="s">
        <v>979</v>
      </c>
      <c r="C7" s="959" t="s">
        <v>980</v>
      </c>
      <c r="D7" s="959" t="s">
        <v>981</v>
      </c>
      <c r="E7" s="959" t="s">
        <v>982</v>
      </c>
      <c r="F7" s="955" t="s">
        <v>100</v>
      </c>
      <c r="G7" s="1139"/>
      <c r="H7" s="1139"/>
      <c r="I7" s="1139"/>
      <c r="J7" s="1139"/>
      <c r="K7" s="962"/>
    </row>
    <row r="8" spans="1:23" ht="11.25" customHeight="1">
      <c r="A8" s="1140"/>
      <c r="B8" s="1141"/>
      <c r="C8" s="1141"/>
      <c r="D8" s="1141"/>
      <c r="E8" s="1141"/>
      <c r="F8" s="1141"/>
      <c r="G8" s="1141"/>
      <c r="H8" s="1141"/>
      <c r="I8" s="1141"/>
      <c r="J8" s="1141"/>
      <c r="K8" s="1141"/>
      <c r="L8" s="1142"/>
      <c r="M8" s="1143"/>
      <c r="N8" s="1143"/>
    </row>
    <row r="9" spans="1:23" ht="20.100000000000001" customHeight="1">
      <c r="A9" s="21" t="s">
        <v>28</v>
      </c>
      <c r="B9" s="1144">
        <v>0</v>
      </c>
      <c r="C9" s="1144">
        <v>0</v>
      </c>
      <c r="D9" s="1144">
        <v>0.9753826761910025</v>
      </c>
      <c r="E9" s="1144">
        <v>1.4754236181468689E-2</v>
      </c>
      <c r="F9" s="1144">
        <v>0.99013691237247115</v>
      </c>
      <c r="G9" s="1144">
        <v>4.4838825689357535E-2</v>
      </c>
      <c r="H9" s="1144">
        <v>0</v>
      </c>
      <c r="I9" s="1144">
        <v>0.43663356817679416</v>
      </c>
      <c r="J9" s="1144">
        <v>98.52839060860623</v>
      </c>
      <c r="K9" s="1145">
        <v>2348654.2829999998</v>
      </c>
      <c r="L9" s="1142"/>
      <c r="M9" s="1143"/>
      <c r="N9" s="1143"/>
    </row>
    <row r="10" spans="1:23" ht="20.100000000000001" customHeight="1">
      <c r="A10" s="21" t="s">
        <v>29</v>
      </c>
      <c r="B10" s="1144">
        <v>0</v>
      </c>
      <c r="C10" s="1144">
        <v>0</v>
      </c>
      <c r="D10" s="1144">
        <v>0</v>
      </c>
      <c r="E10" s="1144">
        <v>0</v>
      </c>
      <c r="F10" s="1144">
        <v>0</v>
      </c>
      <c r="G10" s="1144">
        <v>1.8867542285254064</v>
      </c>
      <c r="H10" s="1144">
        <v>0</v>
      </c>
      <c r="I10" s="1144">
        <v>7.9942456315557813</v>
      </c>
      <c r="J10" s="1144">
        <v>90.119000139918825</v>
      </c>
      <c r="K10" s="1145">
        <v>4254874.5769999996</v>
      </c>
      <c r="L10" s="1142"/>
      <c r="M10" s="1143"/>
      <c r="N10" s="1143"/>
    </row>
    <row r="11" spans="1:23" ht="20.100000000000001" customHeight="1">
      <c r="A11" s="21" t="s">
        <v>30</v>
      </c>
      <c r="B11" s="1144">
        <v>0</v>
      </c>
      <c r="C11" s="1144">
        <v>0</v>
      </c>
      <c r="D11" s="1144">
        <v>0.30825743528645738</v>
      </c>
      <c r="E11" s="1144">
        <v>0</v>
      </c>
      <c r="F11" s="1144">
        <v>0.30825743528645738</v>
      </c>
      <c r="G11" s="1144">
        <v>1.1471181533514712E-3</v>
      </c>
      <c r="H11" s="1144">
        <v>0</v>
      </c>
      <c r="I11" s="1144">
        <v>23.044113132311335</v>
      </c>
      <c r="J11" s="1144">
        <v>76.646482227529901</v>
      </c>
      <c r="K11" s="1145">
        <v>2306301.2230000002</v>
      </c>
      <c r="L11" s="1142"/>
      <c r="M11" s="1143"/>
      <c r="N11" s="1143"/>
    </row>
    <row r="12" spans="1:23" ht="20.100000000000001" customHeight="1">
      <c r="A12" s="21" t="s">
        <v>31</v>
      </c>
      <c r="B12" s="1144">
        <v>0</v>
      </c>
      <c r="C12" s="1144">
        <v>0</v>
      </c>
      <c r="D12" s="1144">
        <v>9.7966921662513489</v>
      </c>
      <c r="E12" s="1144">
        <v>0</v>
      </c>
      <c r="F12" s="1144">
        <v>9.7966921662513489</v>
      </c>
      <c r="G12" s="1144">
        <v>15.167626399196221</v>
      </c>
      <c r="H12" s="1144">
        <v>0</v>
      </c>
      <c r="I12" s="1144">
        <v>1.9248248908101464</v>
      </c>
      <c r="J12" s="1144">
        <v>73.110856543742287</v>
      </c>
      <c r="K12" s="1145">
        <v>1292092.8089999999</v>
      </c>
      <c r="L12" s="1142"/>
      <c r="M12" s="1143"/>
      <c r="N12" s="1143"/>
    </row>
    <row r="13" spans="1:23" ht="20.100000000000001" customHeight="1">
      <c r="A13" s="21" t="s">
        <v>32</v>
      </c>
      <c r="B13" s="1144">
        <v>7.5561273864847714E-3</v>
      </c>
      <c r="C13" s="1144">
        <v>0</v>
      </c>
      <c r="D13" s="1144">
        <v>0.11071190620881322</v>
      </c>
      <c r="E13" s="1144">
        <v>17.884975245182165</v>
      </c>
      <c r="F13" s="1144">
        <v>18.003243751035427</v>
      </c>
      <c r="G13" s="1144">
        <v>0</v>
      </c>
      <c r="H13" s="1144">
        <v>0</v>
      </c>
      <c r="I13" s="1144">
        <v>2.3646428398042433E-2</v>
      </c>
      <c r="J13" s="1144">
        <v>81.973109820566535</v>
      </c>
      <c r="K13" s="1145">
        <v>211748.68</v>
      </c>
    </row>
    <row r="14" spans="1:23" ht="20.100000000000001" customHeight="1">
      <c r="A14" s="21" t="s">
        <v>33</v>
      </c>
      <c r="B14" s="1144">
        <v>0.77784138833335803</v>
      </c>
      <c r="C14" s="1144">
        <v>0</v>
      </c>
      <c r="D14" s="1144">
        <v>0</v>
      </c>
      <c r="E14" s="1144">
        <v>0</v>
      </c>
      <c r="F14" s="1144">
        <v>0.77784138833335803</v>
      </c>
      <c r="G14" s="1144">
        <v>0</v>
      </c>
      <c r="H14" s="1144">
        <v>0</v>
      </c>
      <c r="I14" s="1144">
        <v>0</v>
      </c>
      <c r="J14" s="1144">
        <v>99.222158611666643</v>
      </c>
      <c r="K14" s="1145">
        <v>1525354.8060000001</v>
      </c>
    </row>
    <row r="15" spans="1:23" ht="20.100000000000001" customHeight="1">
      <c r="A15" s="21" t="s">
        <v>866</v>
      </c>
      <c r="B15" s="1144">
        <v>0</v>
      </c>
      <c r="C15" s="1144">
        <v>0</v>
      </c>
      <c r="D15" s="1144">
        <v>0</v>
      </c>
      <c r="E15" s="1144">
        <v>0</v>
      </c>
      <c r="F15" s="1144">
        <v>0</v>
      </c>
      <c r="G15" s="1144">
        <v>0</v>
      </c>
      <c r="H15" s="1144">
        <v>1.9073095250327947</v>
      </c>
      <c r="I15" s="1144">
        <v>98.092690474967213</v>
      </c>
      <c r="J15" s="1144">
        <v>0</v>
      </c>
      <c r="K15" s="1145">
        <v>1566623.173</v>
      </c>
    </row>
    <row r="16" spans="1:23" ht="20.100000000000001" customHeight="1">
      <c r="A16" s="21" t="s">
        <v>35</v>
      </c>
      <c r="B16" s="1144">
        <v>7.3628089555988777E-2</v>
      </c>
      <c r="C16" s="1144">
        <v>0</v>
      </c>
      <c r="D16" s="1144">
        <v>1.9557833118917296</v>
      </c>
      <c r="E16" s="1144">
        <v>7.9573843574988451E-2</v>
      </c>
      <c r="F16" s="1144">
        <v>2.1089852450227071</v>
      </c>
      <c r="G16" s="1144">
        <v>0</v>
      </c>
      <c r="H16" s="1144">
        <v>0</v>
      </c>
      <c r="I16" s="1144">
        <v>0</v>
      </c>
      <c r="J16" s="1144">
        <v>97.891014568887528</v>
      </c>
      <c r="K16" s="1145">
        <v>537375.07299999997</v>
      </c>
    </row>
    <row r="17" spans="1:12" ht="20.100000000000001" customHeight="1">
      <c r="A17" s="21" t="s">
        <v>36</v>
      </c>
      <c r="B17" s="1144">
        <v>0</v>
      </c>
      <c r="C17" s="1144">
        <v>0</v>
      </c>
      <c r="D17" s="1144">
        <v>0</v>
      </c>
      <c r="E17" s="1144">
        <v>0</v>
      </c>
      <c r="F17" s="1144">
        <v>0</v>
      </c>
      <c r="G17" s="1144">
        <v>17.716955436382161</v>
      </c>
      <c r="H17" s="1144">
        <v>0</v>
      </c>
      <c r="I17" s="1144">
        <v>0</v>
      </c>
      <c r="J17" s="1144">
        <v>82.28304456361785</v>
      </c>
      <c r="K17" s="1145">
        <v>321063.27299999999</v>
      </c>
    </row>
    <row r="18" spans="1:12" ht="24.75" customHeight="1" thickBot="1">
      <c r="A18" s="931" t="s">
        <v>37</v>
      </c>
      <c r="B18" s="1146">
        <v>8.5466617056453226E-2</v>
      </c>
      <c r="C18" s="1146">
        <v>0</v>
      </c>
      <c r="D18" s="1146">
        <v>1.1650192629937179</v>
      </c>
      <c r="E18" s="1146">
        <v>0.26904134301008831</v>
      </c>
      <c r="F18" s="1146">
        <v>1.5195272300220659</v>
      </c>
      <c r="G18" s="1146">
        <v>2.3267821897465004</v>
      </c>
      <c r="H18" s="1146">
        <v>0.20802123466481842</v>
      </c>
      <c r="I18" s="1146">
        <v>17.011384459920258</v>
      </c>
      <c r="J18" s="1146">
        <v>78.934284871722738</v>
      </c>
      <c r="K18" s="1147">
        <v>14364087.901000001</v>
      </c>
      <c r="L18" s="1148"/>
    </row>
    <row r="19" spans="1:12" ht="7.5" customHeight="1"/>
    <row r="20" spans="1:12" ht="13.5">
      <c r="A20" s="1149" t="s">
        <v>983</v>
      </c>
    </row>
    <row r="21" spans="1:12">
      <c r="A21"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B535B398-31D7-4670-B3DE-76F557C1CAC6}"/>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F145-479E-4464-810A-C2708A36199B}">
  <dimension ref="A1:M204"/>
  <sheetViews>
    <sheetView showGridLines="0" zoomScaleNormal="75" workbookViewId="0"/>
  </sheetViews>
  <sheetFormatPr baseColWidth="10" defaultColWidth="11.42578125" defaultRowHeight="12.75"/>
  <cols>
    <col min="1" max="1" width="36.42578125" style="7" customWidth="1"/>
    <col min="2" max="10" width="10.42578125" style="7" customWidth="1"/>
    <col min="11" max="11" width="13.42578125" style="7" customWidth="1"/>
    <col min="12" max="16384" width="11.42578125" style="7"/>
  </cols>
  <sheetData>
    <row r="1" spans="1:13" s="479" customFormat="1" ht="18.75">
      <c r="A1" s="1228" t="s">
        <v>1038</v>
      </c>
      <c r="B1" s="1"/>
      <c r="C1" s="1"/>
      <c r="D1" s="1"/>
      <c r="E1" s="1"/>
      <c r="F1" s="1"/>
      <c r="G1" s="1"/>
      <c r="H1" s="1"/>
      <c r="I1" s="1"/>
      <c r="J1" s="1"/>
      <c r="K1" s="1"/>
    </row>
    <row r="2" spans="1:13" ht="74.25" customHeight="1">
      <c r="A2" s="561" t="s">
        <v>890</v>
      </c>
      <c r="B2" s="561"/>
      <c r="C2" s="561"/>
      <c r="D2" s="561"/>
      <c r="E2" s="561"/>
      <c r="F2" s="561"/>
      <c r="G2" s="561"/>
      <c r="H2" s="561"/>
      <c r="I2" s="561"/>
      <c r="J2" s="561"/>
      <c r="K2" s="561"/>
    </row>
    <row r="3" spans="1:13" ht="18.75">
      <c r="A3" s="124">
        <v>45657</v>
      </c>
      <c r="B3" s="124"/>
      <c r="C3" s="124"/>
      <c r="D3" s="124"/>
      <c r="E3" s="124"/>
      <c r="F3" s="124"/>
      <c r="G3" s="124"/>
      <c r="H3" s="124"/>
      <c r="I3" s="124"/>
      <c r="J3" s="124"/>
      <c r="K3" s="124"/>
    </row>
    <row r="4" spans="1:13" ht="20.25" customHeight="1">
      <c r="A4" s="507" t="s">
        <v>70</v>
      </c>
      <c r="B4" s="507"/>
      <c r="C4" s="507"/>
      <c r="D4" s="507"/>
      <c r="E4" s="507"/>
      <c r="F4" s="507"/>
      <c r="G4" s="507"/>
      <c r="H4" s="507"/>
      <c r="I4" s="507"/>
      <c r="J4" s="507"/>
      <c r="K4" s="507"/>
    </row>
    <row r="5" spans="1:13" ht="13.5" thickBot="1">
      <c r="A5" s="94"/>
      <c r="B5" s="94"/>
      <c r="C5" s="94"/>
      <c r="D5" s="94"/>
      <c r="E5" s="94"/>
      <c r="F5" s="94"/>
      <c r="G5" s="94"/>
      <c r="H5" s="94"/>
      <c r="I5" s="94"/>
      <c r="J5" s="94"/>
      <c r="K5" s="94"/>
    </row>
    <row r="6" spans="1:13" ht="47.25" customHeight="1">
      <c r="A6" s="182" t="s">
        <v>891</v>
      </c>
      <c r="B6" s="552" t="s">
        <v>892</v>
      </c>
      <c r="C6" s="552" t="s">
        <v>29</v>
      </c>
      <c r="D6" s="552" t="s">
        <v>30</v>
      </c>
      <c r="E6" s="552" t="s">
        <v>31</v>
      </c>
      <c r="F6" s="552" t="s">
        <v>32</v>
      </c>
      <c r="G6" s="552" t="s">
        <v>33</v>
      </c>
      <c r="H6" s="552" t="s">
        <v>34</v>
      </c>
      <c r="I6" s="552" t="s">
        <v>35</v>
      </c>
      <c r="J6" s="552" t="s">
        <v>36</v>
      </c>
      <c r="K6" s="182" t="s">
        <v>893</v>
      </c>
    </row>
    <row r="7" spans="1:13" ht="9.75" customHeight="1">
      <c r="A7" s="94"/>
      <c r="B7" s="976"/>
      <c r="C7" s="976"/>
      <c r="D7" s="976"/>
      <c r="E7" s="976"/>
      <c r="F7" s="976"/>
      <c r="G7" s="976"/>
      <c r="H7" s="976"/>
      <c r="I7" s="976"/>
      <c r="J7" s="976"/>
      <c r="K7" s="977"/>
    </row>
    <row r="8" spans="1:13" s="25" customFormat="1" ht="20.100000000000001" customHeight="1">
      <c r="A8" s="21" t="s">
        <v>374</v>
      </c>
      <c r="B8" s="978">
        <v>111.33655</v>
      </c>
      <c r="C8" s="978">
        <v>160688.57751999999</v>
      </c>
      <c r="D8" s="978">
        <v>477891.05372999999</v>
      </c>
      <c r="E8" s="978">
        <v>303.18693000000002</v>
      </c>
      <c r="F8" s="978">
        <v>22451.769919999999</v>
      </c>
      <c r="G8" s="978">
        <v>0</v>
      </c>
      <c r="H8" s="978">
        <v>6170.64005</v>
      </c>
      <c r="I8" s="978">
        <v>25755.75546</v>
      </c>
      <c r="J8" s="978">
        <v>8819.0806499999999</v>
      </c>
      <c r="K8" s="979">
        <v>702191.40081000002</v>
      </c>
    </row>
    <row r="9" spans="1:13" s="25" customFormat="1" ht="20.100000000000001" customHeight="1">
      <c r="A9" s="21" t="s">
        <v>375</v>
      </c>
      <c r="B9" s="978">
        <v>54.70102</v>
      </c>
      <c r="C9" s="978">
        <v>4346.3890300000003</v>
      </c>
      <c r="D9" s="978">
        <v>4297.3810999999996</v>
      </c>
      <c r="E9" s="978">
        <v>0</v>
      </c>
      <c r="F9" s="978">
        <v>0</v>
      </c>
      <c r="G9" s="978">
        <v>0</v>
      </c>
      <c r="H9" s="978">
        <v>23585.456880000002</v>
      </c>
      <c r="I9" s="978">
        <v>1245.72577</v>
      </c>
      <c r="J9" s="978">
        <v>407.94121999999999</v>
      </c>
      <c r="K9" s="979">
        <v>33937.595020000001</v>
      </c>
      <c r="M9" s="980"/>
    </row>
    <row r="10" spans="1:13" s="25" customFormat="1" ht="20.100000000000001" customHeight="1">
      <c r="A10" s="21" t="s">
        <v>376</v>
      </c>
      <c r="B10" s="978">
        <v>1226.93308</v>
      </c>
      <c r="C10" s="978">
        <v>356342.74686000001</v>
      </c>
      <c r="D10" s="978">
        <v>93025.671690000003</v>
      </c>
      <c r="E10" s="978">
        <v>2684.3450800000001</v>
      </c>
      <c r="F10" s="978">
        <v>14215.551009999999</v>
      </c>
      <c r="G10" s="978">
        <v>0</v>
      </c>
      <c r="H10" s="978">
        <v>11090.22055</v>
      </c>
      <c r="I10" s="978">
        <v>40542.774340000004</v>
      </c>
      <c r="J10" s="978">
        <v>65239.434379999999</v>
      </c>
      <c r="K10" s="979">
        <v>584367.67699000007</v>
      </c>
    </row>
    <row r="11" spans="1:13" s="25" customFormat="1" ht="20.100000000000001" customHeight="1">
      <c r="A11" s="21" t="s">
        <v>894</v>
      </c>
      <c r="B11" s="978">
        <v>0.19880999999999999</v>
      </c>
      <c r="C11" s="978">
        <v>3521.6179299999999</v>
      </c>
      <c r="D11" s="978">
        <v>1846.67028</v>
      </c>
      <c r="E11" s="978">
        <v>0</v>
      </c>
      <c r="F11" s="978">
        <v>0</v>
      </c>
      <c r="G11" s="978">
        <v>0</v>
      </c>
      <c r="H11" s="978">
        <v>1171.2692999999999</v>
      </c>
      <c r="I11" s="978">
        <v>77.595339999999993</v>
      </c>
      <c r="J11" s="978">
        <v>2379.2606599999999</v>
      </c>
      <c r="K11" s="979">
        <v>8996.6123200000002</v>
      </c>
    </row>
    <row r="12" spans="1:13" s="25" customFormat="1" ht="20.100000000000001" customHeight="1">
      <c r="A12" s="21" t="s">
        <v>895</v>
      </c>
      <c r="B12" s="978">
        <v>0</v>
      </c>
      <c r="C12" s="978">
        <v>3789.9494399999999</v>
      </c>
      <c r="D12" s="978">
        <v>4942.40056</v>
      </c>
      <c r="E12" s="978">
        <v>0</v>
      </c>
      <c r="F12" s="978">
        <v>0</v>
      </c>
      <c r="G12" s="978">
        <v>0</v>
      </c>
      <c r="H12" s="978">
        <v>841.56087000000002</v>
      </c>
      <c r="I12" s="978">
        <v>359.49626000000001</v>
      </c>
      <c r="J12" s="978">
        <v>2876.9314300000001</v>
      </c>
      <c r="K12" s="979">
        <v>12810.33856</v>
      </c>
    </row>
    <row r="13" spans="1:13" s="25" customFormat="1" ht="20.100000000000001" customHeight="1">
      <c r="A13" s="21" t="s">
        <v>896</v>
      </c>
      <c r="B13" s="978">
        <v>23.685600000000001</v>
      </c>
      <c r="C13" s="978">
        <v>111014.24800000001</v>
      </c>
      <c r="D13" s="978">
        <v>69233.247629999998</v>
      </c>
      <c r="E13" s="978">
        <v>174.76847000000001</v>
      </c>
      <c r="F13" s="978">
        <v>0</v>
      </c>
      <c r="G13" s="978">
        <v>0</v>
      </c>
      <c r="H13" s="978">
        <v>18919.494009999999</v>
      </c>
      <c r="I13" s="978">
        <v>22321.748749999999</v>
      </c>
      <c r="J13" s="978">
        <v>1324.1395500000001</v>
      </c>
      <c r="K13" s="979">
        <v>223011.33200999998</v>
      </c>
    </row>
    <row r="14" spans="1:13" s="25" customFormat="1" ht="20.100000000000001" customHeight="1">
      <c r="A14" s="21" t="s">
        <v>378</v>
      </c>
      <c r="B14" s="978">
        <v>3853.27261</v>
      </c>
      <c r="C14" s="978">
        <v>2231332.50685</v>
      </c>
      <c r="D14" s="978">
        <v>1007955.39611</v>
      </c>
      <c r="E14" s="978">
        <v>6042.7513600000002</v>
      </c>
      <c r="F14" s="978">
        <v>45825.768989999997</v>
      </c>
      <c r="G14" s="978">
        <v>0</v>
      </c>
      <c r="H14" s="978">
        <v>52956.65812</v>
      </c>
      <c r="I14" s="978">
        <v>232926.89267</v>
      </c>
      <c r="J14" s="978">
        <v>52830.656190000002</v>
      </c>
      <c r="K14" s="979">
        <v>3633723.9028999996</v>
      </c>
    </row>
    <row r="15" spans="1:13" s="25" customFormat="1" ht="20.100000000000001" customHeight="1">
      <c r="A15" s="21" t="s">
        <v>897</v>
      </c>
      <c r="B15" s="978">
        <v>819.89953000000003</v>
      </c>
      <c r="C15" s="978">
        <v>146828.87484999999</v>
      </c>
      <c r="D15" s="978">
        <v>172557.14334000001</v>
      </c>
      <c r="E15" s="978">
        <v>872.46276999999998</v>
      </c>
      <c r="F15" s="978">
        <v>2352.5817000000002</v>
      </c>
      <c r="G15" s="978">
        <v>0</v>
      </c>
      <c r="H15" s="978">
        <v>155256.17892000001</v>
      </c>
      <c r="I15" s="978">
        <v>46680.426339999998</v>
      </c>
      <c r="J15" s="978">
        <v>118917.85115</v>
      </c>
      <c r="K15" s="979">
        <v>644285.41859999998</v>
      </c>
    </row>
    <row r="16" spans="1:13" s="25" customFormat="1" ht="20.100000000000001" customHeight="1">
      <c r="A16" s="21" t="s">
        <v>898</v>
      </c>
      <c r="B16" s="978">
        <v>1020.4093</v>
      </c>
      <c r="C16" s="978">
        <v>203516.89851999999</v>
      </c>
      <c r="D16" s="978">
        <v>68782.138089999993</v>
      </c>
      <c r="E16" s="978">
        <v>244.24556999999999</v>
      </c>
      <c r="F16" s="978">
        <v>4406.3427600000005</v>
      </c>
      <c r="G16" s="978">
        <v>0</v>
      </c>
      <c r="H16" s="978">
        <v>6491.5099099999998</v>
      </c>
      <c r="I16" s="978">
        <v>32035.539789999999</v>
      </c>
      <c r="J16" s="978">
        <v>8030.3985899999998</v>
      </c>
      <c r="K16" s="979">
        <v>324527.4825300001</v>
      </c>
    </row>
    <row r="17" spans="1:11" s="25" customFormat="1" ht="20.100000000000001" customHeight="1">
      <c r="A17" s="21" t="s">
        <v>899</v>
      </c>
      <c r="B17" s="978">
        <v>56.516469999999998</v>
      </c>
      <c r="C17" s="978">
        <v>28599.893629999999</v>
      </c>
      <c r="D17" s="978">
        <v>6991.3375500000002</v>
      </c>
      <c r="E17" s="978">
        <v>2.90191</v>
      </c>
      <c r="F17" s="978">
        <v>252.81332</v>
      </c>
      <c r="G17" s="978">
        <v>0</v>
      </c>
      <c r="H17" s="978">
        <v>1590.36347</v>
      </c>
      <c r="I17" s="978">
        <v>884.79750999999999</v>
      </c>
      <c r="J17" s="978">
        <v>25087.52909</v>
      </c>
      <c r="K17" s="979">
        <v>63466.152949999989</v>
      </c>
    </row>
    <row r="18" spans="1:11" s="25" customFormat="1" ht="20.100000000000001" customHeight="1">
      <c r="A18" s="21" t="s">
        <v>900</v>
      </c>
      <c r="B18" s="978">
        <v>50.069540000000003</v>
      </c>
      <c r="C18" s="978">
        <v>2741.10221</v>
      </c>
      <c r="D18" s="978">
        <v>4103.3657599999997</v>
      </c>
      <c r="E18" s="978">
        <v>0</v>
      </c>
      <c r="F18" s="978">
        <v>0</v>
      </c>
      <c r="G18" s="978">
        <v>0</v>
      </c>
      <c r="H18" s="978">
        <v>521.64957000000004</v>
      </c>
      <c r="I18" s="978">
        <v>1201.1468400000001</v>
      </c>
      <c r="J18" s="978">
        <v>325.19125000000003</v>
      </c>
      <c r="K18" s="979">
        <v>8942.525169999999</v>
      </c>
    </row>
    <row r="19" spans="1:11" s="25" customFormat="1" ht="20.100000000000001" customHeight="1">
      <c r="A19" s="21" t="s">
        <v>901</v>
      </c>
      <c r="B19" s="978">
        <v>389.83935000000002</v>
      </c>
      <c r="C19" s="978">
        <v>82118.344920000003</v>
      </c>
      <c r="D19" s="978">
        <v>48712.295109999999</v>
      </c>
      <c r="E19" s="978">
        <v>52.745640000000002</v>
      </c>
      <c r="F19" s="978">
        <v>1376.96921</v>
      </c>
      <c r="G19" s="978">
        <v>0</v>
      </c>
      <c r="H19" s="978">
        <v>2688.2152500000002</v>
      </c>
      <c r="I19" s="978">
        <v>40038.203439999997</v>
      </c>
      <c r="J19" s="978">
        <v>1064.56286</v>
      </c>
      <c r="K19" s="979">
        <v>176441.17578000005</v>
      </c>
    </row>
    <row r="20" spans="1:11" s="25" customFormat="1" ht="20.100000000000001" customHeight="1">
      <c r="A20" s="21" t="s">
        <v>902</v>
      </c>
      <c r="B20" s="978">
        <v>285.35883000000001</v>
      </c>
      <c r="C20" s="978">
        <v>36205.585729999999</v>
      </c>
      <c r="D20" s="978">
        <v>3928.2372999999998</v>
      </c>
      <c r="E20" s="978">
        <v>33.808320000000002</v>
      </c>
      <c r="F20" s="978">
        <v>3864.02081</v>
      </c>
      <c r="G20" s="978">
        <v>0</v>
      </c>
      <c r="H20" s="978">
        <v>9840.0956299999998</v>
      </c>
      <c r="I20" s="978">
        <v>16980.031879999999</v>
      </c>
      <c r="J20" s="978">
        <v>17202.044140000002</v>
      </c>
      <c r="K20" s="979">
        <v>88339.182639999985</v>
      </c>
    </row>
    <row r="21" spans="1:11" s="25" customFormat="1" ht="20.100000000000001" customHeight="1">
      <c r="A21" s="21" t="s">
        <v>903</v>
      </c>
      <c r="B21" s="978">
        <v>133.78693000000001</v>
      </c>
      <c r="C21" s="978">
        <v>61960.361969999998</v>
      </c>
      <c r="D21" s="978">
        <v>35127.006370000003</v>
      </c>
      <c r="E21" s="978">
        <v>376.56506999999999</v>
      </c>
      <c r="F21" s="978">
        <v>2096.6410799999999</v>
      </c>
      <c r="G21" s="978">
        <v>0</v>
      </c>
      <c r="H21" s="978">
        <v>170859.88769999999</v>
      </c>
      <c r="I21" s="978">
        <v>8332.09238</v>
      </c>
      <c r="J21" s="978">
        <v>1413.6515999999999</v>
      </c>
      <c r="K21" s="979">
        <v>280299.99309999996</v>
      </c>
    </row>
    <row r="22" spans="1:11" s="25" customFormat="1" ht="20.100000000000001" customHeight="1">
      <c r="A22" s="21" t="s">
        <v>904</v>
      </c>
      <c r="B22" s="978">
        <v>63.78886</v>
      </c>
      <c r="C22" s="978">
        <v>4267.7293200000004</v>
      </c>
      <c r="D22" s="978">
        <v>3757.6095500000001</v>
      </c>
      <c r="E22" s="978">
        <v>0</v>
      </c>
      <c r="F22" s="978">
        <v>0</v>
      </c>
      <c r="G22" s="978">
        <v>0</v>
      </c>
      <c r="H22" s="978">
        <v>214.65214</v>
      </c>
      <c r="I22" s="978">
        <v>3389.8949899999998</v>
      </c>
      <c r="J22" s="978">
        <v>0</v>
      </c>
      <c r="K22" s="979">
        <v>11693.674859999999</v>
      </c>
    </row>
    <row r="23" spans="1:11" s="25" customFormat="1" ht="20.100000000000001" customHeight="1">
      <c r="A23" s="21" t="s">
        <v>905</v>
      </c>
      <c r="B23" s="978">
        <v>210.55005</v>
      </c>
      <c r="C23" s="978">
        <v>16138.948689999999</v>
      </c>
      <c r="D23" s="978">
        <v>7455.8816200000001</v>
      </c>
      <c r="E23" s="978">
        <v>115.28941</v>
      </c>
      <c r="F23" s="978">
        <v>176.14249000000001</v>
      </c>
      <c r="G23" s="978">
        <v>0</v>
      </c>
      <c r="H23" s="978">
        <v>910.89183000000003</v>
      </c>
      <c r="I23" s="978">
        <v>2183.4668799999999</v>
      </c>
      <c r="J23" s="978">
        <v>3344.3896</v>
      </c>
      <c r="K23" s="979">
        <v>30535.560569999998</v>
      </c>
    </row>
    <row r="24" spans="1:11" s="25" customFormat="1" ht="20.100000000000001" customHeight="1">
      <c r="A24" s="21" t="s">
        <v>906</v>
      </c>
      <c r="B24" s="978">
        <v>35.942100000000003</v>
      </c>
      <c r="C24" s="978">
        <v>23367.747149999999</v>
      </c>
      <c r="D24" s="978">
        <v>17581.591250000001</v>
      </c>
      <c r="E24" s="978">
        <v>43.05639</v>
      </c>
      <c r="F24" s="978">
        <v>551.81356000000005</v>
      </c>
      <c r="G24" s="978">
        <v>0</v>
      </c>
      <c r="H24" s="978">
        <v>1613.5061000000001</v>
      </c>
      <c r="I24" s="978">
        <v>4461.8245399999996</v>
      </c>
      <c r="J24" s="978">
        <v>142.76366999999999</v>
      </c>
      <c r="K24" s="979">
        <v>47798.244760000001</v>
      </c>
    </row>
    <row r="25" spans="1:11" s="25" customFormat="1" ht="20.100000000000001" customHeight="1">
      <c r="A25" s="21" t="s">
        <v>907</v>
      </c>
      <c r="B25" s="978">
        <v>80.68065</v>
      </c>
      <c r="C25" s="978">
        <v>19977.456969999999</v>
      </c>
      <c r="D25" s="978">
        <v>3717.0534400000001</v>
      </c>
      <c r="E25" s="978">
        <v>0</v>
      </c>
      <c r="F25" s="978">
        <v>594.45528000000002</v>
      </c>
      <c r="G25" s="978">
        <v>0</v>
      </c>
      <c r="H25" s="978">
        <v>244.63757000000001</v>
      </c>
      <c r="I25" s="978">
        <v>1179.86743</v>
      </c>
      <c r="J25" s="978">
        <v>10726.163710000001</v>
      </c>
      <c r="K25" s="979">
        <v>36520.31504999999</v>
      </c>
    </row>
    <row r="26" spans="1:11" s="25" customFormat="1" ht="20.100000000000001" customHeight="1">
      <c r="A26" s="21" t="s">
        <v>908</v>
      </c>
      <c r="B26" s="978">
        <v>1330.28199</v>
      </c>
      <c r="C26" s="978">
        <v>110943.35653999999</v>
      </c>
      <c r="D26" s="978">
        <v>32603.373530000001</v>
      </c>
      <c r="E26" s="978">
        <v>839.64763000000005</v>
      </c>
      <c r="F26" s="978">
        <v>1984.12592</v>
      </c>
      <c r="G26" s="978">
        <v>0</v>
      </c>
      <c r="H26" s="978">
        <v>8651.8998599999995</v>
      </c>
      <c r="I26" s="978">
        <v>14166.147440000001</v>
      </c>
      <c r="J26" s="978">
        <v>931.28368999999998</v>
      </c>
      <c r="K26" s="979">
        <v>171450.11660000001</v>
      </c>
    </row>
    <row r="27" spans="1:11" s="25" customFormat="1" ht="20.100000000000001" customHeight="1">
      <c r="A27" s="21" t="s">
        <v>909</v>
      </c>
      <c r="B27" s="978">
        <v>359.70872000000003</v>
      </c>
      <c r="C27" s="978">
        <v>5662.9290899999996</v>
      </c>
      <c r="D27" s="978">
        <v>4956.4272600000004</v>
      </c>
      <c r="E27" s="978">
        <v>159770.73037</v>
      </c>
      <c r="F27" s="978">
        <v>1.12622</v>
      </c>
      <c r="G27" s="978">
        <v>0</v>
      </c>
      <c r="H27" s="978">
        <v>44320.312919999997</v>
      </c>
      <c r="I27" s="978">
        <v>3500.15488</v>
      </c>
      <c r="J27" s="978">
        <v>0</v>
      </c>
      <c r="K27" s="979">
        <v>218571.38946000001</v>
      </c>
    </row>
    <row r="28" spans="1:11" s="25" customFormat="1" ht="15" customHeight="1">
      <c r="A28" s="21"/>
      <c r="B28" s="981"/>
      <c r="C28" s="981"/>
      <c r="D28" s="981"/>
      <c r="E28" s="981"/>
      <c r="F28" s="981"/>
      <c r="G28" s="981"/>
      <c r="H28" s="981"/>
      <c r="I28" s="981"/>
      <c r="J28" s="981"/>
      <c r="K28" s="982"/>
    </row>
    <row r="29" spans="1:11" s="25" customFormat="1" ht="24" customHeight="1">
      <c r="A29" s="983" t="s">
        <v>910</v>
      </c>
      <c r="B29" s="979">
        <v>10106.959990000001</v>
      </c>
      <c r="C29" s="979">
        <v>3613365.2652199999</v>
      </c>
      <c r="D29" s="979">
        <v>2069465.2812699999</v>
      </c>
      <c r="E29" s="979">
        <v>171556.50492000001</v>
      </c>
      <c r="F29" s="979">
        <v>100150.12226999999</v>
      </c>
      <c r="G29" s="979">
        <v>0</v>
      </c>
      <c r="H29" s="979">
        <v>517939.10064999998</v>
      </c>
      <c r="I29" s="979">
        <v>498263.58293000009</v>
      </c>
      <c r="J29" s="979">
        <v>321063.27343</v>
      </c>
      <c r="K29" s="979">
        <v>7301910.0906800013</v>
      </c>
    </row>
    <row r="30" spans="1:11" ht="3.2" customHeight="1" thickBot="1">
      <c r="A30" s="23"/>
      <c r="B30" s="23"/>
      <c r="C30" s="984"/>
      <c r="D30" s="984"/>
      <c r="E30" s="984"/>
      <c r="F30" s="984"/>
      <c r="G30" s="984"/>
      <c r="H30" s="984"/>
      <c r="I30" s="984"/>
      <c r="J30" s="984"/>
      <c r="K30" s="985"/>
    </row>
    <row r="31" spans="1:11" ht="12.2" customHeight="1">
      <c r="A31" s="21"/>
      <c r="B31" s="21"/>
      <c r="C31" s="986"/>
      <c r="D31" s="986"/>
      <c r="E31" s="986"/>
      <c r="F31" s="986"/>
      <c r="G31" s="986"/>
      <c r="H31" s="986"/>
      <c r="I31" s="986"/>
      <c r="J31" s="986"/>
      <c r="K31" s="987"/>
    </row>
    <row r="32" spans="1:11" ht="13.5">
      <c r="A32" s="21" t="s">
        <v>911</v>
      </c>
      <c r="B32" s="988"/>
      <c r="C32" s="15"/>
      <c r="D32" s="15"/>
      <c r="E32" s="15"/>
      <c r="F32" s="15"/>
      <c r="G32" s="15"/>
      <c r="H32" s="15"/>
      <c r="I32" s="15"/>
      <c r="J32" s="15"/>
      <c r="K32" s="15"/>
    </row>
    <row r="33" spans="1:11" ht="12.2" customHeight="1">
      <c r="A33" s="95"/>
      <c r="B33" s="21"/>
      <c r="C33" s="21"/>
      <c r="D33" s="21"/>
      <c r="E33" s="21"/>
      <c r="F33" s="21"/>
      <c r="G33" s="21"/>
      <c r="H33" s="21"/>
      <c r="I33" s="21"/>
      <c r="J33" s="21"/>
      <c r="K33" s="21"/>
    </row>
    <row r="36" spans="1:11">
      <c r="H36" s="579"/>
    </row>
    <row r="204" spans="3:3">
      <c r="C204" s="7" t="s">
        <v>62</v>
      </c>
    </row>
  </sheetData>
  <mergeCells count="3">
    <mergeCell ref="A2:K2"/>
    <mergeCell ref="A3:K3"/>
    <mergeCell ref="A4:K4"/>
  </mergeCells>
  <hyperlinks>
    <hyperlink ref="A1" location="Índice!A1" display="Volver al Índice" xr:uid="{6CB26A24-762C-4E4E-865F-63B0D41E8898}"/>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40D1-762B-4BBB-8D4A-5E7BA9D35720}">
  <dimension ref="A1:L22"/>
  <sheetViews>
    <sheetView workbookViewId="0"/>
  </sheetViews>
  <sheetFormatPr baseColWidth="10" defaultRowHeight="15"/>
  <cols>
    <col min="1" max="1" width="29.42578125" style="1026" customWidth="1"/>
    <col min="2" max="2" width="8.42578125" style="1026" customWidth="1"/>
    <col min="3" max="10" width="12.42578125" style="1026" customWidth="1"/>
    <col min="11" max="11" width="11.42578125" style="1026"/>
    <col min="12" max="12" width="22.42578125" style="1026" customWidth="1"/>
    <col min="13" max="256" width="11.42578125" style="1026"/>
    <col min="257" max="257" width="29.42578125" style="1026" customWidth="1"/>
    <col min="258" max="258" width="8.42578125" style="1026" customWidth="1"/>
    <col min="259" max="266" width="12.42578125" style="1026" customWidth="1"/>
    <col min="267" max="512" width="11.42578125" style="1026"/>
    <col min="513" max="513" width="29.42578125" style="1026" customWidth="1"/>
    <col min="514" max="514" width="8.42578125" style="1026" customWidth="1"/>
    <col min="515" max="522" width="12.42578125" style="1026" customWidth="1"/>
    <col min="523" max="768" width="11.42578125" style="1026"/>
    <col min="769" max="769" width="29.42578125" style="1026" customWidth="1"/>
    <col min="770" max="770" width="8.42578125" style="1026" customWidth="1"/>
    <col min="771" max="778" width="12.42578125" style="1026" customWidth="1"/>
    <col min="779" max="1024" width="11.42578125" style="1026"/>
    <col min="1025" max="1025" width="29.42578125" style="1026" customWidth="1"/>
    <col min="1026" max="1026" width="8.42578125" style="1026" customWidth="1"/>
    <col min="1027" max="1034" width="12.42578125" style="1026" customWidth="1"/>
    <col min="1035" max="1280" width="11.42578125" style="1026"/>
    <col min="1281" max="1281" width="29.42578125" style="1026" customWidth="1"/>
    <col min="1282" max="1282" width="8.42578125" style="1026" customWidth="1"/>
    <col min="1283" max="1290" width="12.42578125" style="1026" customWidth="1"/>
    <col min="1291" max="1536" width="11.42578125" style="1026"/>
    <col min="1537" max="1537" width="29.42578125" style="1026" customWidth="1"/>
    <col min="1538" max="1538" width="8.42578125" style="1026" customWidth="1"/>
    <col min="1539" max="1546" width="12.42578125" style="1026" customWidth="1"/>
    <col min="1547" max="1792" width="11.42578125" style="1026"/>
    <col min="1793" max="1793" width="29.42578125" style="1026" customWidth="1"/>
    <col min="1794" max="1794" width="8.42578125" style="1026" customWidth="1"/>
    <col min="1795" max="1802" width="12.42578125" style="1026" customWidth="1"/>
    <col min="1803" max="2048" width="11.42578125" style="1026"/>
    <col min="2049" max="2049" width="29.42578125" style="1026" customWidth="1"/>
    <col min="2050" max="2050" width="8.42578125" style="1026" customWidth="1"/>
    <col min="2051" max="2058" width="12.42578125" style="1026" customWidth="1"/>
    <col min="2059" max="2304" width="11.42578125" style="1026"/>
    <col min="2305" max="2305" width="29.42578125" style="1026" customWidth="1"/>
    <col min="2306" max="2306" width="8.42578125" style="1026" customWidth="1"/>
    <col min="2307" max="2314" width="12.42578125" style="1026" customWidth="1"/>
    <col min="2315" max="2560" width="11.42578125" style="1026"/>
    <col min="2561" max="2561" width="29.42578125" style="1026" customWidth="1"/>
    <col min="2562" max="2562" width="8.42578125" style="1026" customWidth="1"/>
    <col min="2563" max="2570" width="12.42578125" style="1026" customWidth="1"/>
    <col min="2571" max="2816" width="11.42578125" style="1026"/>
    <col min="2817" max="2817" width="29.42578125" style="1026" customWidth="1"/>
    <col min="2818" max="2818" width="8.42578125" style="1026" customWidth="1"/>
    <col min="2819" max="2826" width="12.42578125" style="1026" customWidth="1"/>
    <col min="2827" max="3072" width="11.42578125" style="1026"/>
    <col min="3073" max="3073" width="29.42578125" style="1026" customWidth="1"/>
    <col min="3074" max="3074" width="8.42578125" style="1026" customWidth="1"/>
    <col min="3075" max="3082" width="12.42578125" style="1026" customWidth="1"/>
    <col min="3083" max="3328" width="11.42578125" style="1026"/>
    <col min="3329" max="3329" width="29.42578125" style="1026" customWidth="1"/>
    <col min="3330" max="3330" width="8.42578125" style="1026" customWidth="1"/>
    <col min="3331" max="3338" width="12.42578125" style="1026" customWidth="1"/>
    <col min="3339" max="3584" width="11.42578125" style="1026"/>
    <col min="3585" max="3585" width="29.42578125" style="1026" customWidth="1"/>
    <col min="3586" max="3586" width="8.42578125" style="1026" customWidth="1"/>
    <col min="3587" max="3594" width="12.42578125" style="1026" customWidth="1"/>
    <col min="3595" max="3840" width="11.42578125" style="1026"/>
    <col min="3841" max="3841" width="29.42578125" style="1026" customWidth="1"/>
    <col min="3842" max="3842" width="8.42578125" style="1026" customWidth="1"/>
    <col min="3843" max="3850" width="12.42578125" style="1026" customWidth="1"/>
    <col min="3851" max="4096" width="11.42578125" style="1026"/>
    <col min="4097" max="4097" width="29.42578125" style="1026" customWidth="1"/>
    <col min="4098" max="4098" width="8.42578125" style="1026" customWidth="1"/>
    <col min="4099" max="4106" width="12.42578125" style="1026" customWidth="1"/>
    <col min="4107" max="4352" width="11.42578125" style="1026"/>
    <col min="4353" max="4353" width="29.42578125" style="1026" customWidth="1"/>
    <col min="4354" max="4354" width="8.42578125" style="1026" customWidth="1"/>
    <col min="4355" max="4362" width="12.42578125" style="1026" customWidth="1"/>
    <col min="4363" max="4608" width="11.42578125" style="1026"/>
    <col min="4609" max="4609" width="29.42578125" style="1026" customWidth="1"/>
    <col min="4610" max="4610" width="8.42578125" style="1026" customWidth="1"/>
    <col min="4611" max="4618" width="12.42578125" style="1026" customWidth="1"/>
    <col min="4619" max="4864" width="11.42578125" style="1026"/>
    <col min="4865" max="4865" width="29.42578125" style="1026" customWidth="1"/>
    <col min="4866" max="4866" width="8.42578125" style="1026" customWidth="1"/>
    <col min="4867" max="4874" width="12.42578125" style="1026" customWidth="1"/>
    <col min="4875" max="5120" width="11.42578125" style="1026"/>
    <col min="5121" max="5121" width="29.42578125" style="1026" customWidth="1"/>
    <col min="5122" max="5122" width="8.42578125" style="1026" customWidth="1"/>
    <col min="5123" max="5130" width="12.42578125" style="1026" customWidth="1"/>
    <col min="5131" max="5376" width="11.42578125" style="1026"/>
    <col min="5377" max="5377" width="29.42578125" style="1026" customWidth="1"/>
    <col min="5378" max="5378" width="8.42578125" style="1026" customWidth="1"/>
    <col min="5379" max="5386" width="12.42578125" style="1026" customWidth="1"/>
    <col min="5387" max="5632" width="11.42578125" style="1026"/>
    <col min="5633" max="5633" width="29.42578125" style="1026" customWidth="1"/>
    <col min="5634" max="5634" width="8.42578125" style="1026" customWidth="1"/>
    <col min="5635" max="5642" width="12.42578125" style="1026" customWidth="1"/>
    <col min="5643" max="5888" width="11.42578125" style="1026"/>
    <col min="5889" max="5889" width="29.42578125" style="1026" customWidth="1"/>
    <col min="5890" max="5890" width="8.42578125" style="1026" customWidth="1"/>
    <col min="5891" max="5898" width="12.42578125" style="1026" customWidth="1"/>
    <col min="5899" max="6144" width="11.42578125" style="1026"/>
    <col min="6145" max="6145" width="29.42578125" style="1026" customWidth="1"/>
    <col min="6146" max="6146" width="8.42578125" style="1026" customWidth="1"/>
    <col min="6147" max="6154" width="12.42578125" style="1026" customWidth="1"/>
    <col min="6155" max="6400" width="11.42578125" style="1026"/>
    <col min="6401" max="6401" width="29.42578125" style="1026" customWidth="1"/>
    <col min="6402" max="6402" width="8.42578125" style="1026" customWidth="1"/>
    <col min="6403" max="6410" width="12.42578125" style="1026" customWidth="1"/>
    <col min="6411" max="6656" width="11.42578125" style="1026"/>
    <col min="6657" max="6657" width="29.42578125" style="1026" customWidth="1"/>
    <col min="6658" max="6658" width="8.42578125" style="1026" customWidth="1"/>
    <col min="6659" max="6666" width="12.42578125" style="1026" customWidth="1"/>
    <col min="6667" max="6912" width="11.42578125" style="1026"/>
    <col min="6913" max="6913" width="29.42578125" style="1026" customWidth="1"/>
    <col min="6914" max="6914" width="8.42578125" style="1026" customWidth="1"/>
    <col min="6915" max="6922" width="12.42578125" style="1026" customWidth="1"/>
    <col min="6923" max="7168" width="11.42578125" style="1026"/>
    <col min="7169" max="7169" width="29.42578125" style="1026" customWidth="1"/>
    <col min="7170" max="7170" width="8.42578125" style="1026" customWidth="1"/>
    <col min="7171" max="7178" width="12.42578125" style="1026" customWidth="1"/>
    <col min="7179" max="7424" width="11.42578125" style="1026"/>
    <col min="7425" max="7425" width="29.42578125" style="1026" customWidth="1"/>
    <col min="7426" max="7426" width="8.42578125" style="1026" customWidth="1"/>
    <col min="7427" max="7434" width="12.42578125" style="1026" customWidth="1"/>
    <col min="7435" max="7680" width="11.42578125" style="1026"/>
    <col min="7681" max="7681" width="29.42578125" style="1026" customWidth="1"/>
    <col min="7682" max="7682" width="8.42578125" style="1026" customWidth="1"/>
    <col min="7683" max="7690" width="12.42578125" style="1026" customWidth="1"/>
    <col min="7691" max="7936" width="11.42578125" style="1026"/>
    <col min="7937" max="7937" width="29.42578125" style="1026" customWidth="1"/>
    <col min="7938" max="7938" width="8.42578125" style="1026" customWidth="1"/>
    <col min="7939" max="7946" width="12.42578125" style="1026" customWidth="1"/>
    <col min="7947" max="8192" width="11.42578125" style="1026"/>
    <col min="8193" max="8193" width="29.42578125" style="1026" customWidth="1"/>
    <col min="8194" max="8194" width="8.42578125" style="1026" customWidth="1"/>
    <col min="8195" max="8202" width="12.42578125" style="1026" customWidth="1"/>
    <col min="8203" max="8448" width="11.42578125" style="1026"/>
    <col min="8449" max="8449" width="29.42578125" style="1026" customWidth="1"/>
    <col min="8450" max="8450" width="8.42578125" style="1026" customWidth="1"/>
    <col min="8451" max="8458" width="12.42578125" style="1026" customWidth="1"/>
    <col min="8459" max="8704" width="11.42578125" style="1026"/>
    <col min="8705" max="8705" width="29.42578125" style="1026" customWidth="1"/>
    <col min="8706" max="8706" width="8.42578125" style="1026" customWidth="1"/>
    <col min="8707" max="8714" width="12.42578125" style="1026" customWidth="1"/>
    <col min="8715" max="8960" width="11.42578125" style="1026"/>
    <col min="8961" max="8961" width="29.42578125" style="1026" customWidth="1"/>
    <col min="8962" max="8962" width="8.42578125" style="1026" customWidth="1"/>
    <col min="8963" max="8970" width="12.42578125" style="1026" customWidth="1"/>
    <col min="8971" max="9216" width="11.42578125" style="1026"/>
    <col min="9217" max="9217" width="29.42578125" style="1026" customWidth="1"/>
    <col min="9218" max="9218" width="8.42578125" style="1026" customWidth="1"/>
    <col min="9219" max="9226" width="12.42578125" style="1026" customWidth="1"/>
    <col min="9227" max="9472" width="11.42578125" style="1026"/>
    <col min="9473" max="9473" width="29.42578125" style="1026" customWidth="1"/>
    <col min="9474" max="9474" width="8.42578125" style="1026" customWidth="1"/>
    <col min="9475" max="9482" width="12.42578125" style="1026" customWidth="1"/>
    <col min="9483" max="9728" width="11.42578125" style="1026"/>
    <col min="9729" max="9729" width="29.42578125" style="1026" customWidth="1"/>
    <col min="9730" max="9730" width="8.42578125" style="1026" customWidth="1"/>
    <col min="9731" max="9738" width="12.42578125" style="1026" customWidth="1"/>
    <col min="9739" max="9984" width="11.42578125" style="1026"/>
    <col min="9985" max="9985" width="29.42578125" style="1026" customWidth="1"/>
    <col min="9986" max="9986" width="8.42578125" style="1026" customWidth="1"/>
    <col min="9987" max="9994" width="12.42578125" style="1026" customWidth="1"/>
    <col min="9995" max="10240" width="11.42578125" style="1026"/>
    <col min="10241" max="10241" width="29.42578125" style="1026" customWidth="1"/>
    <col min="10242" max="10242" width="8.42578125" style="1026" customWidth="1"/>
    <col min="10243" max="10250" width="12.42578125" style="1026" customWidth="1"/>
    <col min="10251" max="10496" width="11.42578125" style="1026"/>
    <col min="10497" max="10497" width="29.42578125" style="1026" customWidth="1"/>
    <col min="10498" max="10498" width="8.42578125" style="1026" customWidth="1"/>
    <col min="10499" max="10506" width="12.42578125" style="1026" customWidth="1"/>
    <col min="10507" max="10752" width="11.42578125" style="1026"/>
    <col min="10753" max="10753" width="29.42578125" style="1026" customWidth="1"/>
    <col min="10754" max="10754" width="8.42578125" style="1026" customWidth="1"/>
    <col min="10755" max="10762" width="12.42578125" style="1026" customWidth="1"/>
    <col min="10763" max="11008" width="11.42578125" style="1026"/>
    <col min="11009" max="11009" width="29.42578125" style="1026" customWidth="1"/>
    <col min="11010" max="11010" width="8.42578125" style="1026" customWidth="1"/>
    <col min="11011" max="11018" width="12.42578125" style="1026" customWidth="1"/>
    <col min="11019" max="11264" width="11.42578125" style="1026"/>
    <col min="11265" max="11265" width="29.42578125" style="1026" customWidth="1"/>
    <col min="11266" max="11266" width="8.42578125" style="1026" customWidth="1"/>
    <col min="11267" max="11274" width="12.42578125" style="1026" customWidth="1"/>
    <col min="11275" max="11520" width="11.42578125" style="1026"/>
    <col min="11521" max="11521" width="29.42578125" style="1026" customWidth="1"/>
    <col min="11522" max="11522" width="8.42578125" style="1026" customWidth="1"/>
    <col min="11523" max="11530" width="12.42578125" style="1026" customWidth="1"/>
    <col min="11531" max="11776" width="11.42578125" style="1026"/>
    <col min="11777" max="11777" width="29.42578125" style="1026" customWidth="1"/>
    <col min="11778" max="11778" width="8.42578125" style="1026" customWidth="1"/>
    <col min="11779" max="11786" width="12.42578125" style="1026" customWidth="1"/>
    <col min="11787" max="12032" width="11.42578125" style="1026"/>
    <col min="12033" max="12033" width="29.42578125" style="1026" customWidth="1"/>
    <col min="12034" max="12034" width="8.42578125" style="1026" customWidth="1"/>
    <col min="12035" max="12042" width="12.42578125" style="1026" customWidth="1"/>
    <col min="12043" max="12288" width="11.42578125" style="1026"/>
    <col min="12289" max="12289" width="29.42578125" style="1026" customWidth="1"/>
    <col min="12290" max="12290" width="8.42578125" style="1026" customWidth="1"/>
    <col min="12291" max="12298" width="12.42578125" style="1026" customWidth="1"/>
    <col min="12299" max="12544" width="11.42578125" style="1026"/>
    <col min="12545" max="12545" width="29.42578125" style="1026" customWidth="1"/>
    <col min="12546" max="12546" width="8.42578125" style="1026" customWidth="1"/>
    <col min="12547" max="12554" width="12.42578125" style="1026" customWidth="1"/>
    <col min="12555" max="12800" width="11.42578125" style="1026"/>
    <col min="12801" max="12801" width="29.42578125" style="1026" customWidth="1"/>
    <col min="12802" max="12802" width="8.42578125" style="1026" customWidth="1"/>
    <col min="12803" max="12810" width="12.42578125" style="1026" customWidth="1"/>
    <col min="12811" max="13056" width="11.42578125" style="1026"/>
    <col min="13057" max="13057" width="29.42578125" style="1026" customWidth="1"/>
    <col min="13058" max="13058" width="8.42578125" style="1026" customWidth="1"/>
    <col min="13059" max="13066" width="12.42578125" style="1026" customWidth="1"/>
    <col min="13067" max="13312" width="11.42578125" style="1026"/>
    <col min="13313" max="13313" width="29.42578125" style="1026" customWidth="1"/>
    <col min="13314" max="13314" width="8.42578125" style="1026" customWidth="1"/>
    <col min="13315" max="13322" width="12.42578125" style="1026" customWidth="1"/>
    <col min="13323" max="13568" width="11.42578125" style="1026"/>
    <col min="13569" max="13569" width="29.42578125" style="1026" customWidth="1"/>
    <col min="13570" max="13570" width="8.42578125" style="1026" customWidth="1"/>
    <col min="13571" max="13578" width="12.42578125" style="1026" customWidth="1"/>
    <col min="13579" max="13824" width="11.42578125" style="1026"/>
    <col min="13825" max="13825" width="29.42578125" style="1026" customWidth="1"/>
    <col min="13826" max="13826" width="8.42578125" style="1026" customWidth="1"/>
    <col min="13827" max="13834" width="12.42578125" style="1026" customWidth="1"/>
    <col min="13835" max="14080" width="11.42578125" style="1026"/>
    <col min="14081" max="14081" width="29.42578125" style="1026" customWidth="1"/>
    <col min="14082" max="14082" width="8.42578125" style="1026" customWidth="1"/>
    <col min="14083" max="14090" width="12.42578125" style="1026" customWidth="1"/>
    <col min="14091" max="14336" width="11.42578125" style="1026"/>
    <col min="14337" max="14337" width="29.42578125" style="1026" customWidth="1"/>
    <col min="14338" max="14338" width="8.42578125" style="1026" customWidth="1"/>
    <col min="14339" max="14346" width="12.42578125" style="1026" customWidth="1"/>
    <col min="14347" max="14592" width="11.42578125" style="1026"/>
    <col min="14593" max="14593" width="29.42578125" style="1026" customWidth="1"/>
    <col min="14594" max="14594" width="8.42578125" style="1026" customWidth="1"/>
    <col min="14595" max="14602" width="12.42578125" style="1026" customWidth="1"/>
    <col min="14603" max="14848" width="11.42578125" style="1026"/>
    <col min="14849" max="14849" width="29.42578125" style="1026" customWidth="1"/>
    <col min="14850" max="14850" width="8.42578125" style="1026" customWidth="1"/>
    <col min="14851" max="14858" width="12.42578125" style="1026" customWidth="1"/>
    <col min="14859" max="15104" width="11.42578125" style="1026"/>
    <col min="15105" max="15105" width="29.42578125" style="1026" customWidth="1"/>
    <col min="15106" max="15106" width="8.42578125" style="1026" customWidth="1"/>
    <col min="15107" max="15114" width="12.42578125" style="1026" customWidth="1"/>
    <col min="15115" max="15360" width="11.42578125" style="1026"/>
    <col min="15361" max="15361" width="29.42578125" style="1026" customWidth="1"/>
    <col min="15362" max="15362" width="8.42578125" style="1026" customWidth="1"/>
    <col min="15363" max="15370" width="12.42578125" style="1026" customWidth="1"/>
    <col min="15371" max="15616" width="11.42578125" style="1026"/>
    <col min="15617" max="15617" width="29.42578125" style="1026" customWidth="1"/>
    <col min="15618" max="15618" width="8.42578125" style="1026" customWidth="1"/>
    <col min="15619" max="15626" width="12.42578125" style="1026" customWidth="1"/>
    <col min="15627" max="15872" width="11.42578125" style="1026"/>
    <col min="15873" max="15873" width="29.42578125" style="1026" customWidth="1"/>
    <col min="15874" max="15874" width="8.42578125" style="1026" customWidth="1"/>
    <col min="15875" max="15882" width="12.42578125" style="1026" customWidth="1"/>
    <col min="15883" max="16128" width="11.42578125" style="1026"/>
    <col min="16129" max="16129" width="29.42578125" style="1026" customWidth="1"/>
    <col min="16130" max="16130" width="8.42578125" style="1026" customWidth="1"/>
    <col min="16131" max="16138" width="12.42578125" style="1026" customWidth="1"/>
    <col min="16139" max="16384" width="11.42578125" style="1026"/>
  </cols>
  <sheetData>
    <row r="1" spans="1:12">
      <c r="A1" s="1232" t="s">
        <v>1038</v>
      </c>
    </row>
    <row r="2" spans="1:12" s="1028" customFormat="1" ht="27.75">
      <c r="A2" s="1027" t="s">
        <v>923</v>
      </c>
      <c r="B2" s="1027"/>
      <c r="C2" s="1027"/>
      <c r="D2" s="1027"/>
      <c r="E2" s="1027"/>
      <c r="F2" s="1027"/>
      <c r="G2" s="1027"/>
      <c r="H2" s="1027"/>
      <c r="I2" s="1027"/>
      <c r="J2" s="1027"/>
    </row>
    <row r="3" spans="1:12" s="1029" customFormat="1" ht="26.25">
      <c r="A3" s="72" t="s">
        <v>924</v>
      </c>
      <c r="B3" s="72"/>
      <c r="C3" s="72"/>
      <c r="D3" s="72"/>
      <c r="E3" s="72"/>
      <c r="F3" s="72"/>
      <c r="G3" s="72"/>
      <c r="H3" s="72"/>
      <c r="I3" s="72"/>
      <c r="J3" s="72"/>
      <c r="L3" s="1030"/>
    </row>
    <row r="4" spans="1:12" ht="21.75" customHeight="1">
      <c r="A4" s="1031" t="s">
        <v>925</v>
      </c>
      <c r="B4" s="1031"/>
      <c r="C4" s="1031"/>
      <c r="D4" s="1031"/>
      <c r="E4" s="1031"/>
      <c r="F4" s="1031"/>
      <c r="G4" s="1031"/>
      <c r="H4" s="1031"/>
      <c r="I4" s="1031"/>
      <c r="J4" s="1031"/>
    </row>
    <row r="5" spans="1:12" ht="15.75" thickBot="1"/>
    <row r="6" spans="1:12" ht="20.25" customHeight="1">
      <c r="A6" s="1032" t="s">
        <v>1</v>
      </c>
      <c r="B6" s="1033"/>
      <c r="C6" s="1032" t="s">
        <v>926</v>
      </c>
      <c r="D6" s="1032"/>
      <c r="E6" s="1032"/>
      <c r="F6" s="1032"/>
      <c r="G6" s="1032"/>
      <c r="H6" s="1032"/>
      <c r="I6" s="1032"/>
      <c r="J6" s="1034" t="s">
        <v>100</v>
      </c>
    </row>
    <row r="7" spans="1:12" ht="33.75" customHeight="1">
      <c r="A7" s="1035"/>
      <c r="B7" s="1036"/>
      <c r="C7" s="1037" t="s">
        <v>927</v>
      </c>
      <c r="D7" s="1038" t="s">
        <v>928</v>
      </c>
      <c r="E7" s="1039" t="s">
        <v>883</v>
      </c>
      <c r="F7" s="1039" t="s">
        <v>884</v>
      </c>
      <c r="G7" s="1039" t="s">
        <v>44</v>
      </c>
      <c r="H7" s="1039" t="s">
        <v>929</v>
      </c>
      <c r="I7" s="1039" t="s">
        <v>930</v>
      </c>
      <c r="J7" s="1040"/>
    </row>
    <row r="8" spans="1:12" ht="3.2" customHeight="1">
      <c r="A8" s="1041"/>
      <c r="B8" s="1041"/>
      <c r="C8" s="1042"/>
      <c r="D8" s="1043"/>
      <c r="E8" s="1043"/>
      <c r="J8" s="1044"/>
    </row>
    <row r="9" spans="1:12" s="1050" customFormat="1" ht="24.95" customHeight="1">
      <c r="A9" s="1045" t="s">
        <v>28</v>
      </c>
      <c r="B9" s="1046"/>
      <c r="C9" s="1047" t="s">
        <v>67</v>
      </c>
      <c r="D9" s="1047" t="s">
        <v>67</v>
      </c>
      <c r="E9" s="1047" t="s">
        <v>67</v>
      </c>
      <c r="F9" s="1047">
        <v>79.222999999999999</v>
      </c>
      <c r="G9" s="1047">
        <v>55.1</v>
      </c>
      <c r="H9" s="1047">
        <v>30565.409</v>
      </c>
      <c r="I9" s="1047" t="s">
        <v>67</v>
      </c>
      <c r="J9" s="1048">
        <v>30699.732</v>
      </c>
      <c r="K9" s="1049"/>
    </row>
    <row r="10" spans="1:12" s="1050" customFormat="1" ht="24.95" customHeight="1">
      <c r="A10" s="1045" t="s">
        <v>29</v>
      </c>
      <c r="B10" s="1046"/>
      <c r="C10" s="1047" t="s">
        <v>67</v>
      </c>
      <c r="D10" s="1047" t="s">
        <v>67</v>
      </c>
      <c r="E10" s="1047" t="s">
        <v>67</v>
      </c>
      <c r="F10" s="1047">
        <v>9600.268</v>
      </c>
      <c r="G10" s="1047">
        <v>18252.624</v>
      </c>
      <c r="H10" s="1047">
        <v>4095.3180000000002</v>
      </c>
      <c r="I10" s="1047" t="s">
        <v>67</v>
      </c>
      <c r="J10" s="1048">
        <v>31948.21</v>
      </c>
      <c r="K10" s="1049"/>
    </row>
    <row r="11" spans="1:12" s="1050" customFormat="1" ht="24.95" customHeight="1">
      <c r="A11" s="1045" t="s">
        <v>30</v>
      </c>
      <c r="B11" s="1046"/>
      <c r="C11" s="1047" t="s">
        <v>67</v>
      </c>
      <c r="D11" s="1047" t="s">
        <v>67</v>
      </c>
      <c r="E11" s="1047" t="s">
        <v>67</v>
      </c>
      <c r="F11" s="1047" t="s">
        <v>67</v>
      </c>
      <c r="G11" s="1047" t="s">
        <v>67</v>
      </c>
      <c r="H11" s="1047" t="s">
        <v>67</v>
      </c>
      <c r="I11" s="1047" t="s">
        <v>67</v>
      </c>
      <c r="J11" s="1048" t="s">
        <v>67</v>
      </c>
      <c r="K11" s="1049"/>
    </row>
    <row r="12" spans="1:12" s="1050" customFormat="1" ht="24.95" customHeight="1">
      <c r="A12" s="1045" t="s">
        <v>31</v>
      </c>
      <c r="B12" s="1046"/>
      <c r="C12" s="1047" t="s">
        <v>67</v>
      </c>
      <c r="D12" s="1047" t="s">
        <v>67</v>
      </c>
      <c r="E12" s="1047" t="s">
        <v>67</v>
      </c>
      <c r="F12" s="1047">
        <v>586.70500000000004</v>
      </c>
      <c r="G12" s="1047">
        <v>349.19799999999998</v>
      </c>
      <c r="H12" s="1047">
        <v>13828.263999999999</v>
      </c>
      <c r="I12" s="1047" t="s">
        <v>67</v>
      </c>
      <c r="J12" s="1048">
        <v>14764.166999999999</v>
      </c>
      <c r="K12" s="1049"/>
    </row>
    <row r="13" spans="1:12" s="1050" customFormat="1" ht="24.95" customHeight="1">
      <c r="A13" s="1045" t="s">
        <v>32</v>
      </c>
      <c r="B13" s="1046"/>
      <c r="C13" s="1047" t="s">
        <v>67</v>
      </c>
      <c r="D13" s="1047" t="s">
        <v>67</v>
      </c>
      <c r="E13" s="1047" t="s">
        <v>67</v>
      </c>
      <c r="F13" s="1047">
        <v>1125.501</v>
      </c>
      <c r="G13" s="1047">
        <v>595.16600000000005</v>
      </c>
      <c r="H13" s="1047">
        <v>1507.749</v>
      </c>
      <c r="I13" s="1047" t="s">
        <v>67</v>
      </c>
      <c r="J13" s="1048">
        <v>3228.4160000000002</v>
      </c>
      <c r="K13" s="1049"/>
    </row>
    <row r="14" spans="1:12" s="1050" customFormat="1" ht="24.95" customHeight="1">
      <c r="A14" s="1045" t="s">
        <v>33</v>
      </c>
      <c r="B14" s="1046"/>
      <c r="C14" s="1047" t="s">
        <v>67</v>
      </c>
      <c r="D14" s="1047" t="s">
        <v>67</v>
      </c>
      <c r="E14" s="1047" t="s">
        <v>67</v>
      </c>
      <c r="F14" s="1047" t="s">
        <v>67</v>
      </c>
      <c r="G14" s="1047" t="s">
        <v>67</v>
      </c>
      <c r="H14" s="1047">
        <v>33797.557000000001</v>
      </c>
      <c r="I14" s="1047" t="s">
        <v>67</v>
      </c>
      <c r="J14" s="1048">
        <v>33797.557000000001</v>
      </c>
      <c r="K14" s="1049"/>
    </row>
    <row r="15" spans="1:12" s="1050" customFormat="1" ht="24.95" customHeight="1">
      <c r="A15" s="1045" t="s">
        <v>34</v>
      </c>
      <c r="B15" s="1046"/>
      <c r="C15" s="1047" t="s">
        <v>67</v>
      </c>
      <c r="D15" s="1047" t="s">
        <v>67</v>
      </c>
      <c r="E15" s="1047" t="s">
        <v>67</v>
      </c>
      <c r="F15" s="1047">
        <v>779.34299999999996</v>
      </c>
      <c r="G15" s="1047" t="s">
        <v>67</v>
      </c>
      <c r="H15" s="1047">
        <v>1214.3009999999999</v>
      </c>
      <c r="I15" s="1047" t="s">
        <v>67</v>
      </c>
      <c r="J15" s="1048">
        <v>1993.6439999999998</v>
      </c>
      <c r="K15" s="1049"/>
    </row>
    <row r="16" spans="1:12" s="1050" customFormat="1" ht="24.95" customHeight="1">
      <c r="A16" s="1045" t="s">
        <v>35</v>
      </c>
      <c r="B16" s="1046"/>
      <c r="C16" s="1047" t="s">
        <v>67</v>
      </c>
      <c r="D16" s="1047" t="s">
        <v>67</v>
      </c>
      <c r="E16" s="1047" t="s">
        <v>67</v>
      </c>
      <c r="F16" s="1047">
        <v>11233.921</v>
      </c>
      <c r="G16" s="1047">
        <v>2940.97</v>
      </c>
      <c r="H16" s="1047">
        <v>829.55200000000002</v>
      </c>
      <c r="I16" s="1047" t="s">
        <v>67</v>
      </c>
      <c r="J16" s="1048">
        <v>15004.442999999999</v>
      </c>
      <c r="K16" s="1049"/>
    </row>
    <row r="17" spans="1:11" s="1050" customFormat="1" ht="24.95" customHeight="1">
      <c r="A17" s="1045" t="s">
        <v>36</v>
      </c>
      <c r="B17" s="1046"/>
      <c r="C17" s="1047" t="s">
        <v>67</v>
      </c>
      <c r="D17" s="1047" t="s">
        <v>67</v>
      </c>
      <c r="E17" s="1047" t="s">
        <v>67</v>
      </c>
      <c r="F17" s="1047">
        <v>848.16899999999998</v>
      </c>
      <c r="G17" s="1047">
        <v>756.73500000000001</v>
      </c>
      <c r="H17" s="1047" t="s">
        <v>67</v>
      </c>
      <c r="I17" s="1047" t="s">
        <v>67</v>
      </c>
      <c r="J17" s="1048">
        <v>1604.904</v>
      </c>
      <c r="K17" s="1049"/>
    </row>
    <row r="18" spans="1:11" s="1053" customFormat="1" ht="30.75" customHeight="1" thickBot="1">
      <c r="A18" s="1051" t="s">
        <v>931</v>
      </c>
      <c r="B18" s="1051"/>
      <c r="C18" s="1052" t="s">
        <v>67</v>
      </c>
      <c r="D18" s="1052" t="s">
        <v>67</v>
      </c>
      <c r="E18" s="1052" t="s">
        <v>67</v>
      </c>
      <c r="F18" s="1052">
        <v>24253.130000000005</v>
      </c>
      <c r="G18" s="1052">
        <v>22949.793000000001</v>
      </c>
      <c r="H18" s="1052">
        <v>85838.15</v>
      </c>
      <c r="I18" s="1052" t="s">
        <v>67</v>
      </c>
      <c r="J18" s="1052">
        <v>133041.073</v>
      </c>
      <c r="K18" s="1049"/>
    </row>
    <row r="19" spans="1:11" s="1050" customFormat="1" ht="15" customHeight="1">
      <c r="A19" s="1050" t="s">
        <v>932</v>
      </c>
    </row>
    <row r="20" spans="1:11" ht="13.9" customHeight="1">
      <c r="A20" s="1054" t="s">
        <v>338</v>
      </c>
      <c r="B20" s="1054"/>
      <c r="C20" s="1054"/>
      <c r="D20" s="1054"/>
      <c r="E20" s="1054"/>
      <c r="F20" s="1054"/>
      <c r="G20" s="1054"/>
      <c r="H20" s="1054"/>
      <c r="I20" s="1054"/>
      <c r="J20" s="1054"/>
    </row>
    <row r="21" spans="1:11">
      <c r="A21" s="1054"/>
      <c r="B21" s="1054"/>
      <c r="C21" s="1054"/>
      <c r="D21" s="1054"/>
      <c r="E21" s="1054"/>
      <c r="F21" s="1054"/>
      <c r="G21" s="1054"/>
      <c r="H21" s="1054"/>
      <c r="I21" s="1054"/>
      <c r="J21" s="1054"/>
    </row>
    <row r="22" spans="1:11">
      <c r="A22" s="1054"/>
      <c r="B22" s="1054"/>
      <c r="C22" s="1054"/>
      <c r="D22" s="1054"/>
      <c r="E22" s="1054"/>
      <c r="F22" s="1054"/>
      <c r="G22" s="1054"/>
      <c r="H22" s="1054"/>
      <c r="I22" s="1054"/>
      <c r="J22" s="1054"/>
    </row>
  </sheetData>
  <mergeCells count="7">
    <mergeCell ref="A20:J22"/>
    <mergeCell ref="A2:J2"/>
    <mergeCell ref="A3:J3"/>
    <mergeCell ref="A4:J4"/>
    <mergeCell ref="A6:A7"/>
    <mergeCell ref="C6:I6"/>
    <mergeCell ref="J6:J7"/>
  </mergeCells>
  <hyperlinks>
    <hyperlink ref="A1" location="Índice!A1" display="Volver al Índice" xr:uid="{005788F9-9AD4-4EB3-B9E7-12D11BDCA6F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BFC8-FFC4-4846-86BD-B1FAE05434AF}">
  <dimension ref="A1:M22"/>
  <sheetViews>
    <sheetView showGridLines="0" zoomScaleNormal="75" workbookViewId="0"/>
  </sheetViews>
  <sheetFormatPr baseColWidth="10" defaultRowHeight="12.75"/>
  <cols>
    <col min="1" max="1" width="31" style="7" customWidth="1"/>
    <col min="2" max="3" width="19.42578125" style="7" customWidth="1"/>
    <col min="4" max="4" width="20.42578125" style="7" customWidth="1"/>
    <col min="5" max="5" width="4.42578125" style="7" customWidth="1"/>
    <col min="6" max="8" width="19.42578125" style="7" customWidth="1"/>
    <col min="9" max="256" width="11.42578125" style="7"/>
    <col min="257" max="257" width="31" style="7" customWidth="1"/>
    <col min="258" max="259" width="19.42578125" style="7" customWidth="1"/>
    <col min="260" max="260" width="20.42578125" style="7" customWidth="1"/>
    <col min="261" max="261" width="4.42578125" style="7" customWidth="1"/>
    <col min="262" max="264" width="19.42578125" style="7" customWidth="1"/>
    <col min="265" max="512" width="11.42578125" style="7"/>
    <col min="513" max="513" width="31" style="7" customWidth="1"/>
    <col min="514" max="515" width="19.42578125" style="7" customWidth="1"/>
    <col min="516" max="516" width="20.42578125" style="7" customWidth="1"/>
    <col min="517" max="517" width="4.42578125" style="7" customWidth="1"/>
    <col min="518" max="520" width="19.42578125" style="7" customWidth="1"/>
    <col min="521" max="768" width="11.42578125" style="7"/>
    <col min="769" max="769" width="31" style="7" customWidth="1"/>
    <col min="770" max="771" width="19.42578125" style="7" customWidth="1"/>
    <col min="772" max="772" width="20.42578125" style="7" customWidth="1"/>
    <col min="773" max="773" width="4.42578125" style="7" customWidth="1"/>
    <col min="774" max="776" width="19.42578125" style="7" customWidth="1"/>
    <col min="777" max="1024" width="11.42578125" style="7"/>
    <col min="1025" max="1025" width="31" style="7" customWidth="1"/>
    <col min="1026" max="1027" width="19.42578125" style="7" customWidth="1"/>
    <col min="1028" max="1028" width="20.42578125" style="7" customWidth="1"/>
    <col min="1029" max="1029" width="4.42578125" style="7" customWidth="1"/>
    <col min="1030" max="1032" width="19.42578125" style="7" customWidth="1"/>
    <col min="1033" max="1280" width="11.42578125" style="7"/>
    <col min="1281" max="1281" width="31" style="7" customWidth="1"/>
    <col min="1282" max="1283" width="19.42578125" style="7" customWidth="1"/>
    <col min="1284" max="1284" width="20.42578125" style="7" customWidth="1"/>
    <col min="1285" max="1285" width="4.42578125" style="7" customWidth="1"/>
    <col min="1286" max="1288" width="19.42578125" style="7" customWidth="1"/>
    <col min="1289" max="1536" width="11.42578125" style="7"/>
    <col min="1537" max="1537" width="31" style="7" customWidth="1"/>
    <col min="1538" max="1539" width="19.42578125" style="7" customWidth="1"/>
    <col min="1540" max="1540" width="20.42578125" style="7" customWidth="1"/>
    <col min="1541" max="1541" width="4.42578125" style="7" customWidth="1"/>
    <col min="1542" max="1544" width="19.42578125" style="7" customWidth="1"/>
    <col min="1545" max="1792" width="11.42578125" style="7"/>
    <col min="1793" max="1793" width="31" style="7" customWidth="1"/>
    <col min="1794" max="1795" width="19.42578125" style="7" customWidth="1"/>
    <col min="1796" max="1796" width="20.42578125" style="7" customWidth="1"/>
    <col min="1797" max="1797" width="4.42578125" style="7" customWidth="1"/>
    <col min="1798" max="1800" width="19.42578125" style="7" customWidth="1"/>
    <col min="1801" max="2048" width="11.42578125" style="7"/>
    <col min="2049" max="2049" width="31" style="7" customWidth="1"/>
    <col min="2050" max="2051" width="19.42578125" style="7" customWidth="1"/>
    <col min="2052" max="2052" width="20.42578125" style="7" customWidth="1"/>
    <col min="2053" max="2053" width="4.42578125" style="7" customWidth="1"/>
    <col min="2054" max="2056" width="19.42578125" style="7" customWidth="1"/>
    <col min="2057" max="2304" width="11.42578125" style="7"/>
    <col min="2305" max="2305" width="31" style="7" customWidth="1"/>
    <col min="2306" max="2307" width="19.42578125" style="7" customWidth="1"/>
    <col min="2308" max="2308" width="20.42578125" style="7" customWidth="1"/>
    <col min="2309" max="2309" width="4.42578125" style="7" customWidth="1"/>
    <col min="2310" max="2312" width="19.42578125" style="7" customWidth="1"/>
    <col min="2313" max="2560" width="11.42578125" style="7"/>
    <col min="2561" max="2561" width="31" style="7" customWidth="1"/>
    <col min="2562" max="2563" width="19.42578125" style="7" customWidth="1"/>
    <col min="2564" max="2564" width="20.42578125" style="7" customWidth="1"/>
    <col min="2565" max="2565" width="4.42578125" style="7" customWidth="1"/>
    <col min="2566" max="2568" width="19.42578125" style="7" customWidth="1"/>
    <col min="2569" max="2816" width="11.42578125" style="7"/>
    <col min="2817" max="2817" width="31" style="7" customWidth="1"/>
    <col min="2818" max="2819" width="19.42578125" style="7" customWidth="1"/>
    <col min="2820" max="2820" width="20.42578125" style="7" customWidth="1"/>
    <col min="2821" max="2821" width="4.42578125" style="7" customWidth="1"/>
    <col min="2822" max="2824" width="19.42578125" style="7" customWidth="1"/>
    <col min="2825" max="3072" width="11.42578125" style="7"/>
    <col min="3073" max="3073" width="31" style="7" customWidth="1"/>
    <col min="3074" max="3075" width="19.42578125" style="7" customWidth="1"/>
    <col min="3076" max="3076" width="20.42578125" style="7" customWidth="1"/>
    <col min="3077" max="3077" width="4.42578125" style="7" customWidth="1"/>
    <col min="3078" max="3080" width="19.42578125" style="7" customWidth="1"/>
    <col min="3081" max="3328" width="11.42578125" style="7"/>
    <col min="3329" max="3329" width="31" style="7" customWidth="1"/>
    <col min="3330" max="3331" width="19.42578125" style="7" customWidth="1"/>
    <col min="3332" max="3332" width="20.42578125" style="7" customWidth="1"/>
    <col min="3333" max="3333" width="4.42578125" style="7" customWidth="1"/>
    <col min="3334" max="3336" width="19.42578125" style="7" customWidth="1"/>
    <col min="3337" max="3584" width="11.42578125" style="7"/>
    <col min="3585" max="3585" width="31" style="7" customWidth="1"/>
    <col min="3586" max="3587" width="19.42578125" style="7" customWidth="1"/>
    <col min="3588" max="3588" width="20.42578125" style="7" customWidth="1"/>
    <col min="3589" max="3589" width="4.42578125" style="7" customWidth="1"/>
    <col min="3590" max="3592" width="19.42578125" style="7" customWidth="1"/>
    <col min="3593" max="3840" width="11.42578125" style="7"/>
    <col min="3841" max="3841" width="31" style="7" customWidth="1"/>
    <col min="3842" max="3843" width="19.42578125" style="7" customWidth="1"/>
    <col min="3844" max="3844" width="20.42578125" style="7" customWidth="1"/>
    <col min="3845" max="3845" width="4.42578125" style="7" customWidth="1"/>
    <col min="3846" max="3848" width="19.42578125" style="7" customWidth="1"/>
    <col min="3849" max="4096" width="11.42578125" style="7"/>
    <col min="4097" max="4097" width="31" style="7" customWidth="1"/>
    <col min="4098" max="4099" width="19.42578125" style="7" customWidth="1"/>
    <col min="4100" max="4100" width="20.42578125" style="7" customWidth="1"/>
    <col min="4101" max="4101" width="4.42578125" style="7" customWidth="1"/>
    <col min="4102" max="4104" width="19.42578125" style="7" customWidth="1"/>
    <col min="4105" max="4352" width="11.42578125" style="7"/>
    <col min="4353" max="4353" width="31" style="7" customWidth="1"/>
    <col min="4354" max="4355" width="19.42578125" style="7" customWidth="1"/>
    <col min="4356" max="4356" width="20.42578125" style="7" customWidth="1"/>
    <col min="4357" max="4357" width="4.42578125" style="7" customWidth="1"/>
    <col min="4358" max="4360" width="19.42578125" style="7" customWidth="1"/>
    <col min="4361" max="4608" width="11.42578125" style="7"/>
    <col min="4609" max="4609" width="31" style="7" customWidth="1"/>
    <col min="4610" max="4611" width="19.42578125" style="7" customWidth="1"/>
    <col min="4612" max="4612" width="20.42578125" style="7" customWidth="1"/>
    <col min="4613" max="4613" width="4.42578125" style="7" customWidth="1"/>
    <col min="4614" max="4616" width="19.42578125" style="7" customWidth="1"/>
    <col min="4617" max="4864" width="11.42578125" style="7"/>
    <col min="4865" max="4865" width="31" style="7" customWidth="1"/>
    <col min="4866" max="4867" width="19.42578125" style="7" customWidth="1"/>
    <col min="4868" max="4868" width="20.42578125" style="7" customWidth="1"/>
    <col min="4869" max="4869" width="4.42578125" style="7" customWidth="1"/>
    <col min="4870" max="4872" width="19.42578125" style="7" customWidth="1"/>
    <col min="4873" max="5120" width="11.42578125" style="7"/>
    <col min="5121" max="5121" width="31" style="7" customWidth="1"/>
    <col min="5122" max="5123" width="19.42578125" style="7" customWidth="1"/>
    <col min="5124" max="5124" width="20.42578125" style="7" customWidth="1"/>
    <col min="5125" max="5125" width="4.42578125" style="7" customWidth="1"/>
    <col min="5126" max="5128" width="19.42578125" style="7" customWidth="1"/>
    <col min="5129" max="5376" width="11.42578125" style="7"/>
    <col min="5377" max="5377" width="31" style="7" customWidth="1"/>
    <col min="5378" max="5379" width="19.42578125" style="7" customWidth="1"/>
    <col min="5380" max="5380" width="20.42578125" style="7" customWidth="1"/>
    <col min="5381" max="5381" width="4.42578125" style="7" customWidth="1"/>
    <col min="5382" max="5384" width="19.42578125" style="7" customWidth="1"/>
    <col min="5385" max="5632" width="11.42578125" style="7"/>
    <col min="5633" max="5633" width="31" style="7" customWidth="1"/>
    <col min="5634" max="5635" width="19.42578125" style="7" customWidth="1"/>
    <col min="5636" max="5636" width="20.42578125" style="7" customWidth="1"/>
    <col min="5637" max="5637" width="4.42578125" style="7" customWidth="1"/>
    <col min="5638" max="5640" width="19.42578125" style="7" customWidth="1"/>
    <col min="5641" max="5888" width="11.42578125" style="7"/>
    <col min="5889" max="5889" width="31" style="7" customWidth="1"/>
    <col min="5890" max="5891" width="19.42578125" style="7" customWidth="1"/>
    <col min="5892" max="5892" width="20.42578125" style="7" customWidth="1"/>
    <col min="5893" max="5893" width="4.42578125" style="7" customWidth="1"/>
    <col min="5894" max="5896" width="19.42578125" style="7" customWidth="1"/>
    <col min="5897" max="6144" width="11.42578125" style="7"/>
    <col min="6145" max="6145" width="31" style="7" customWidth="1"/>
    <col min="6146" max="6147" width="19.42578125" style="7" customWidth="1"/>
    <col min="6148" max="6148" width="20.42578125" style="7" customWidth="1"/>
    <col min="6149" max="6149" width="4.42578125" style="7" customWidth="1"/>
    <col min="6150" max="6152" width="19.42578125" style="7" customWidth="1"/>
    <col min="6153" max="6400" width="11.42578125" style="7"/>
    <col min="6401" max="6401" width="31" style="7" customWidth="1"/>
    <col min="6402" max="6403" width="19.42578125" style="7" customWidth="1"/>
    <col min="6404" max="6404" width="20.42578125" style="7" customWidth="1"/>
    <col min="6405" max="6405" width="4.42578125" style="7" customWidth="1"/>
    <col min="6406" max="6408" width="19.42578125" style="7" customWidth="1"/>
    <col min="6409" max="6656" width="11.42578125" style="7"/>
    <col min="6657" max="6657" width="31" style="7" customWidth="1"/>
    <col min="6658" max="6659" width="19.42578125" style="7" customWidth="1"/>
    <col min="6660" max="6660" width="20.42578125" style="7" customWidth="1"/>
    <col min="6661" max="6661" width="4.42578125" style="7" customWidth="1"/>
    <col min="6662" max="6664" width="19.42578125" style="7" customWidth="1"/>
    <col min="6665" max="6912" width="11.42578125" style="7"/>
    <col min="6913" max="6913" width="31" style="7" customWidth="1"/>
    <col min="6914" max="6915" width="19.42578125" style="7" customWidth="1"/>
    <col min="6916" max="6916" width="20.42578125" style="7" customWidth="1"/>
    <col min="6917" max="6917" width="4.42578125" style="7" customWidth="1"/>
    <col min="6918" max="6920" width="19.42578125" style="7" customWidth="1"/>
    <col min="6921" max="7168" width="11.42578125" style="7"/>
    <col min="7169" max="7169" width="31" style="7" customWidth="1"/>
    <col min="7170" max="7171" width="19.42578125" style="7" customWidth="1"/>
    <col min="7172" max="7172" width="20.42578125" style="7" customWidth="1"/>
    <col min="7173" max="7173" width="4.42578125" style="7" customWidth="1"/>
    <col min="7174" max="7176" width="19.42578125" style="7" customWidth="1"/>
    <col min="7177" max="7424" width="11.42578125" style="7"/>
    <col min="7425" max="7425" width="31" style="7" customWidth="1"/>
    <col min="7426" max="7427" width="19.42578125" style="7" customWidth="1"/>
    <col min="7428" max="7428" width="20.42578125" style="7" customWidth="1"/>
    <col min="7429" max="7429" width="4.42578125" style="7" customWidth="1"/>
    <col min="7430" max="7432" width="19.42578125" style="7" customWidth="1"/>
    <col min="7433" max="7680" width="11.42578125" style="7"/>
    <col min="7681" max="7681" width="31" style="7" customWidth="1"/>
    <col min="7682" max="7683" width="19.42578125" style="7" customWidth="1"/>
    <col min="7684" max="7684" width="20.42578125" style="7" customWidth="1"/>
    <col min="7685" max="7685" width="4.42578125" style="7" customWidth="1"/>
    <col min="7686" max="7688" width="19.42578125" style="7" customWidth="1"/>
    <col min="7689" max="7936" width="11.42578125" style="7"/>
    <col min="7937" max="7937" width="31" style="7" customWidth="1"/>
    <col min="7938" max="7939" width="19.42578125" style="7" customWidth="1"/>
    <col min="7940" max="7940" width="20.42578125" style="7" customWidth="1"/>
    <col min="7941" max="7941" width="4.42578125" style="7" customWidth="1"/>
    <col min="7942" max="7944" width="19.42578125" style="7" customWidth="1"/>
    <col min="7945" max="8192" width="11.42578125" style="7"/>
    <col min="8193" max="8193" width="31" style="7" customWidth="1"/>
    <col min="8194" max="8195" width="19.42578125" style="7" customWidth="1"/>
    <col min="8196" max="8196" width="20.42578125" style="7" customWidth="1"/>
    <col min="8197" max="8197" width="4.42578125" style="7" customWidth="1"/>
    <col min="8198" max="8200" width="19.42578125" style="7" customWidth="1"/>
    <col min="8201" max="8448" width="11.42578125" style="7"/>
    <col min="8449" max="8449" width="31" style="7" customWidth="1"/>
    <col min="8450" max="8451" width="19.42578125" style="7" customWidth="1"/>
    <col min="8452" max="8452" width="20.42578125" style="7" customWidth="1"/>
    <col min="8453" max="8453" width="4.42578125" style="7" customWidth="1"/>
    <col min="8454" max="8456" width="19.42578125" style="7" customWidth="1"/>
    <col min="8457" max="8704" width="11.42578125" style="7"/>
    <col min="8705" max="8705" width="31" style="7" customWidth="1"/>
    <col min="8706" max="8707" width="19.42578125" style="7" customWidth="1"/>
    <col min="8708" max="8708" width="20.42578125" style="7" customWidth="1"/>
    <col min="8709" max="8709" width="4.42578125" style="7" customWidth="1"/>
    <col min="8710" max="8712" width="19.42578125" style="7" customWidth="1"/>
    <col min="8713" max="8960" width="11.42578125" style="7"/>
    <col min="8961" max="8961" width="31" style="7" customWidth="1"/>
    <col min="8962" max="8963" width="19.42578125" style="7" customWidth="1"/>
    <col min="8964" max="8964" width="20.42578125" style="7" customWidth="1"/>
    <col min="8965" max="8965" width="4.42578125" style="7" customWidth="1"/>
    <col min="8966" max="8968" width="19.42578125" style="7" customWidth="1"/>
    <col min="8969" max="9216" width="11.42578125" style="7"/>
    <col min="9217" max="9217" width="31" style="7" customWidth="1"/>
    <col min="9218" max="9219" width="19.42578125" style="7" customWidth="1"/>
    <col min="9220" max="9220" width="20.42578125" style="7" customWidth="1"/>
    <col min="9221" max="9221" width="4.42578125" style="7" customWidth="1"/>
    <col min="9222" max="9224" width="19.42578125" style="7" customWidth="1"/>
    <col min="9225" max="9472" width="11.42578125" style="7"/>
    <col min="9473" max="9473" width="31" style="7" customWidth="1"/>
    <col min="9474" max="9475" width="19.42578125" style="7" customWidth="1"/>
    <col min="9476" max="9476" width="20.42578125" style="7" customWidth="1"/>
    <col min="9477" max="9477" width="4.42578125" style="7" customWidth="1"/>
    <col min="9478" max="9480" width="19.42578125" style="7" customWidth="1"/>
    <col min="9481" max="9728" width="11.42578125" style="7"/>
    <col min="9729" max="9729" width="31" style="7" customWidth="1"/>
    <col min="9730" max="9731" width="19.42578125" style="7" customWidth="1"/>
    <col min="9732" max="9732" width="20.42578125" style="7" customWidth="1"/>
    <col min="9733" max="9733" width="4.42578125" style="7" customWidth="1"/>
    <col min="9734" max="9736" width="19.42578125" style="7" customWidth="1"/>
    <col min="9737" max="9984" width="11.42578125" style="7"/>
    <col min="9985" max="9985" width="31" style="7" customWidth="1"/>
    <col min="9986" max="9987" width="19.42578125" style="7" customWidth="1"/>
    <col min="9988" max="9988" width="20.42578125" style="7" customWidth="1"/>
    <col min="9989" max="9989" width="4.42578125" style="7" customWidth="1"/>
    <col min="9990" max="9992" width="19.42578125" style="7" customWidth="1"/>
    <col min="9993" max="10240" width="11.42578125" style="7"/>
    <col min="10241" max="10241" width="31" style="7" customWidth="1"/>
    <col min="10242" max="10243" width="19.42578125" style="7" customWidth="1"/>
    <col min="10244" max="10244" width="20.42578125" style="7" customWidth="1"/>
    <col min="10245" max="10245" width="4.42578125" style="7" customWidth="1"/>
    <col min="10246" max="10248" width="19.42578125" style="7" customWidth="1"/>
    <col min="10249" max="10496" width="11.42578125" style="7"/>
    <col min="10497" max="10497" width="31" style="7" customWidth="1"/>
    <col min="10498" max="10499" width="19.42578125" style="7" customWidth="1"/>
    <col min="10500" max="10500" width="20.42578125" style="7" customWidth="1"/>
    <col min="10501" max="10501" width="4.42578125" style="7" customWidth="1"/>
    <col min="10502" max="10504" width="19.42578125" style="7" customWidth="1"/>
    <col min="10505" max="10752" width="11.42578125" style="7"/>
    <col min="10753" max="10753" width="31" style="7" customWidth="1"/>
    <col min="10754" max="10755" width="19.42578125" style="7" customWidth="1"/>
    <col min="10756" max="10756" width="20.42578125" style="7" customWidth="1"/>
    <col min="10757" max="10757" width="4.42578125" style="7" customWidth="1"/>
    <col min="10758" max="10760" width="19.42578125" style="7" customWidth="1"/>
    <col min="10761" max="11008" width="11.42578125" style="7"/>
    <col min="11009" max="11009" width="31" style="7" customWidth="1"/>
    <col min="11010" max="11011" width="19.42578125" style="7" customWidth="1"/>
    <col min="11012" max="11012" width="20.42578125" style="7" customWidth="1"/>
    <col min="11013" max="11013" width="4.42578125" style="7" customWidth="1"/>
    <col min="11014" max="11016" width="19.42578125" style="7" customWidth="1"/>
    <col min="11017" max="11264" width="11.42578125" style="7"/>
    <col min="11265" max="11265" width="31" style="7" customWidth="1"/>
    <col min="11266" max="11267" width="19.42578125" style="7" customWidth="1"/>
    <col min="11268" max="11268" width="20.42578125" style="7" customWidth="1"/>
    <col min="11269" max="11269" width="4.42578125" style="7" customWidth="1"/>
    <col min="11270" max="11272" width="19.42578125" style="7" customWidth="1"/>
    <col min="11273" max="11520" width="11.42578125" style="7"/>
    <col min="11521" max="11521" width="31" style="7" customWidth="1"/>
    <col min="11522" max="11523" width="19.42578125" style="7" customWidth="1"/>
    <col min="11524" max="11524" width="20.42578125" style="7" customWidth="1"/>
    <col min="11525" max="11525" width="4.42578125" style="7" customWidth="1"/>
    <col min="11526" max="11528" width="19.42578125" style="7" customWidth="1"/>
    <col min="11529" max="11776" width="11.42578125" style="7"/>
    <col min="11777" max="11777" width="31" style="7" customWidth="1"/>
    <col min="11778" max="11779" width="19.42578125" style="7" customWidth="1"/>
    <col min="11780" max="11780" width="20.42578125" style="7" customWidth="1"/>
    <col min="11781" max="11781" width="4.42578125" style="7" customWidth="1"/>
    <col min="11782" max="11784" width="19.42578125" style="7" customWidth="1"/>
    <col min="11785" max="12032" width="11.42578125" style="7"/>
    <col min="12033" max="12033" width="31" style="7" customWidth="1"/>
    <col min="12034" max="12035" width="19.42578125" style="7" customWidth="1"/>
    <col min="12036" max="12036" width="20.42578125" style="7" customWidth="1"/>
    <col min="12037" max="12037" width="4.42578125" style="7" customWidth="1"/>
    <col min="12038" max="12040" width="19.42578125" style="7" customWidth="1"/>
    <col min="12041" max="12288" width="11.42578125" style="7"/>
    <col min="12289" max="12289" width="31" style="7" customWidth="1"/>
    <col min="12290" max="12291" width="19.42578125" style="7" customWidth="1"/>
    <col min="12292" max="12292" width="20.42578125" style="7" customWidth="1"/>
    <col min="12293" max="12293" width="4.42578125" style="7" customWidth="1"/>
    <col min="12294" max="12296" width="19.42578125" style="7" customWidth="1"/>
    <col min="12297" max="12544" width="11.42578125" style="7"/>
    <col min="12545" max="12545" width="31" style="7" customWidth="1"/>
    <col min="12546" max="12547" width="19.42578125" style="7" customWidth="1"/>
    <col min="12548" max="12548" width="20.42578125" style="7" customWidth="1"/>
    <col min="12549" max="12549" width="4.42578125" style="7" customWidth="1"/>
    <col min="12550" max="12552" width="19.42578125" style="7" customWidth="1"/>
    <col min="12553" max="12800" width="11.42578125" style="7"/>
    <col min="12801" max="12801" width="31" style="7" customWidth="1"/>
    <col min="12802" max="12803" width="19.42578125" style="7" customWidth="1"/>
    <col min="12804" max="12804" width="20.42578125" style="7" customWidth="1"/>
    <col min="12805" max="12805" width="4.42578125" style="7" customWidth="1"/>
    <col min="12806" max="12808" width="19.42578125" style="7" customWidth="1"/>
    <col min="12809" max="13056" width="11.42578125" style="7"/>
    <col min="13057" max="13057" width="31" style="7" customWidth="1"/>
    <col min="13058" max="13059" width="19.42578125" style="7" customWidth="1"/>
    <col min="13060" max="13060" width="20.42578125" style="7" customWidth="1"/>
    <col min="13061" max="13061" width="4.42578125" style="7" customWidth="1"/>
    <col min="13062" max="13064" width="19.42578125" style="7" customWidth="1"/>
    <col min="13065" max="13312" width="11.42578125" style="7"/>
    <col min="13313" max="13313" width="31" style="7" customWidth="1"/>
    <col min="13314" max="13315" width="19.42578125" style="7" customWidth="1"/>
    <col min="13316" max="13316" width="20.42578125" style="7" customWidth="1"/>
    <col min="13317" max="13317" width="4.42578125" style="7" customWidth="1"/>
    <col min="13318" max="13320" width="19.42578125" style="7" customWidth="1"/>
    <col min="13321" max="13568" width="11.42578125" style="7"/>
    <col min="13569" max="13569" width="31" style="7" customWidth="1"/>
    <col min="13570" max="13571" width="19.42578125" style="7" customWidth="1"/>
    <col min="13572" max="13572" width="20.42578125" style="7" customWidth="1"/>
    <col min="13573" max="13573" width="4.42578125" style="7" customWidth="1"/>
    <col min="13574" max="13576" width="19.42578125" style="7" customWidth="1"/>
    <col min="13577" max="13824" width="11.42578125" style="7"/>
    <col min="13825" max="13825" width="31" style="7" customWidth="1"/>
    <col min="13826" max="13827" width="19.42578125" style="7" customWidth="1"/>
    <col min="13828" max="13828" width="20.42578125" style="7" customWidth="1"/>
    <col min="13829" max="13829" width="4.42578125" style="7" customWidth="1"/>
    <col min="13830" max="13832" width="19.42578125" style="7" customWidth="1"/>
    <col min="13833" max="14080" width="11.42578125" style="7"/>
    <col min="14081" max="14081" width="31" style="7" customWidth="1"/>
    <col min="14082" max="14083" width="19.42578125" style="7" customWidth="1"/>
    <col min="14084" max="14084" width="20.42578125" style="7" customWidth="1"/>
    <col min="14085" max="14085" width="4.42578125" style="7" customWidth="1"/>
    <col min="14086" max="14088" width="19.42578125" style="7" customWidth="1"/>
    <col min="14089" max="14336" width="11.42578125" style="7"/>
    <col min="14337" max="14337" width="31" style="7" customWidth="1"/>
    <col min="14338" max="14339" width="19.42578125" style="7" customWidth="1"/>
    <col min="14340" max="14340" width="20.42578125" style="7" customWidth="1"/>
    <col min="14341" max="14341" width="4.42578125" style="7" customWidth="1"/>
    <col min="14342" max="14344" width="19.42578125" style="7" customWidth="1"/>
    <col min="14345" max="14592" width="11.42578125" style="7"/>
    <col min="14593" max="14593" width="31" style="7" customWidth="1"/>
    <col min="14594" max="14595" width="19.42578125" style="7" customWidth="1"/>
    <col min="14596" max="14596" width="20.42578125" style="7" customWidth="1"/>
    <col min="14597" max="14597" width="4.42578125" style="7" customWidth="1"/>
    <col min="14598" max="14600" width="19.42578125" style="7" customWidth="1"/>
    <col min="14601" max="14848" width="11.42578125" style="7"/>
    <col min="14849" max="14849" width="31" style="7" customWidth="1"/>
    <col min="14850" max="14851" width="19.42578125" style="7" customWidth="1"/>
    <col min="14852" max="14852" width="20.42578125" style="7" customWidth="1"/>
    <col min="14853" max="14853" width="4.42578125" style="7" customWidth="1"/>
    <col min="14854" max="14856" width="19.42578125" style="7" customWidth="1"/>
    <col min="14857" max="15104" width="11.42578125" style="7"/>
    <col min="15105" max="15105" width="31" style="7" customWidth="1"/>
    <col min="15106" max="15107" width="19.42578125" style="7" customWidth="1"/>
    <col min="15108" max="15108" width="20.42578125" style="7" customWidth="1"/>
    <col min="15109" max="15109" width="4.42578125" style="7" customWidth="1"/>
    <col min="15110" max="15112" width="19.42578125" style="7" customWidth="1"/>
    <col min="15113" max="15360" width="11.42578125" style="7"/>
    <col min="15361" max="15361" width="31" style="7" customWidth="1"/>
    <col min="15362" max="15363" width="19.42578125" style="7" customWidth="1"/>
    <col min="15364" max="15364" width="20.42578125" style="7" customWidth="1"/>
    <col min="15365" max="15365" width="4.42578125" style="7" customWidth="1"/>
    <col min="15366" max="15368" width="19.42578125" style="7" customWidth="1"/>
    <col min="15369" max="15616" width="11.42578125" style="7"/>
    <col min="15617" max="15617" width="31" style="7" customWidth="1"/>
    <col min="15618" max="15619" width="19.42578125" style="7" customWidth="1"/>
    <col min="15620" max="15620" width="20.42578125" style="7" customWidth="1"/>
    <col min="15621" max="15621" width="4.42578125" style="7" customWidth="1"/>
    <col min="15622" max="15624" width="19.42578125" style="7" customWidth="1"/>
    <col min="15625" max="15872" width="11.42578125" style="7"/>
    <col min="15873" max="15873" width="31" style="7" customWidth="1"/>
    <col min="15874" max="15875" width="19.42578125" style="7" customWidth="1"/>
    <col min="15876" max="15876" width="20.42578125" style="7" customWidth="1"/>
    <col min="15877" max="15877" width="4.42578125" style="7" customWidth="1"/>
    <col min="15878" max="15880" width="19.42578125" style="7" customWidth="1"/>
    <col min="15881" max="16128" width="11.42578125" style="7"/>
    <col min="16129" max="16129" width="31" style="7" customWidth="1"/>
    <col min="16130" max="16131" width="19.42578125" style="7" customWidth="1"/>
    <col min="16132" max="16132" width="20.42578125" style="7" customWidth="1"/>
    <col min="16133" max="16133" width="4.42578125" style="7" customWidth="1"/>
    <col min="16134" max="16136" width="19.42578125" style="7" customWidth="1"/>
    <col min="16137" max="16384" width="11.42578125" style="7"/>
  </cols>
  <sheetData>
    <row r="1" spans="1:13" s="99" customFormat="1" ht="27.75" customHeight="1">
      <c r="A1" s="1228" t="s">
        <v>1038</v>
      </c>
      <c r="B1" s="194"/>
      <c r="C1" s="194"/>
      <c r="D1" s="194"/>
      <c r="E1" s="194"/>
      <c r="F1" s="194"/>
      <c r="G1" s="194"/>
      <c r="H1" s="194"/>
    </row>
    <row r="2" spans="1:13" s="1166" customFormat="1" ht="34.5" customHeight="1">
      <c r="A2" s="361" t="s">
        <v>993</v>
      </c>
      <c r="B2" s="361"/>
      <c r="C2" s="361"/>
      <c r="D2" s="361"/>
      <c r="E2" s="361"/>
      <c r="F2" s="361"/>
      <c r="G2" s="361"/>
      <c r="H2" s="361"/>
    </row>
    <row r="3" spans="1:13" s="238" customFormat="1" ht="28.5" customHeight="1">
      <c r="A3" s="100">
        <v>45657</v>
      </c>
      <c r="B3" s="100"/>
      <c r="C3" s="100"/>
      <c r="D3" s="100"/>
      <c r="E3" s="100"/>
      <c r="F3" s="100"/>
      <c r="G3" s="100"/>
      <c r="H3" s="100"/>
    </row>
    <row r="4" spans="1:13" s="76" customFormat="1" ht="6" customHeight="1" thickBot="1"/>
    <row r="5" spans="1:13" s="1168" customFormat="1" ht="35.1" customHeight="1">
      <c r="A5" s="208" t="s">
        <v>1</v>
      </c>
      <c r="B5" s="530" t="s">
        <v>994</v>
      </c>
      <c r="C5" s="530"/>
      <c r="D5" s="530"/>
      <c r="E5" s="689"/>
      <c r="F5" s="530" t="s">
        <v>995</v>
      </c>
      <c r="G5" s="530"/>
      <c r="H5" s="530"/>
      <c r="I5" s="1167"/>
      <c r="J5" s="1167"/>
      <c r="K5" s="1167"/>
      <c r="L5" s="1167"/>
    </row>
    <row r="6" spans="1:13" s="1168" customFormat="1" ht="54.95" customHeight="1">
      <c r="A6" s="211"/>
      <c r="B6" s="532" t="s">
        <v>996</v>
      </c>
      <c r="C6" s="532" t="s">
        <v>997</v>
      </c>
      <c r="D6" s="532" t="s">
        <v>998</v>
      </c>
      <c r="E6" s="691"/>
      <c r="F6" s="532" t="s">
        <v>999</v>
      </c>
      <c r="G6" s="532" t="s">
        <v>1000</v>
      </c>
      <c r="H6" s="1169" t="s">
        <v>1001</v>
      </c>
      <c r="I6" s="1167"/>
      <c r="J6" s="1167"/>
      <c r="K6" s="1167"/>
      <c r="L6" s="1167"/>
    </row>
    <row r="7" spans="1:13" s="1168" customFormat="1" ht="12.2" customHeight="1">
      <c r="A7" s="1170"/>
      <c r="B7" s="641"/>
      <c r="C7" s="641"/>
      <c r="D7" s="641"/>
      <c r="E7" s="641"/>
      <c r="F7" s="641"/>
      <c r="G7" s="641"/>
      <c r="H7" s="1171"/>
      <c r="I7" s="1167"/>
      <c r="J7" s="1167"/>
      <c r="K7" s="1167"/>
      <c r="L7" s="1167"/>
    </row>
    <row r="8" spans="1:13" s="21" customFormat="1" ht="20.100000000000001" customHeight="1">
      <c r="A8" s="1172" t="s">
        <v>28</v>
      </c>
      <c r="B8" s="620">
        <v>369847.83968999999</v>
      </c>
      <c r="C8" s="620">
        <v>1716678.5995499999</v>
      </c>
      <c r="D8" s="218">
        <v>21.54</v>
      </c>
      <c r="E8" s="218"/>
      <c r="F8" s="620">
        <v>15355.785390000001</v>
      </c>
      <c r="G8" s="620">
        <v>13146.953240000001</v>
      </c>
      <c r="H8" s="218">
        <v>116.8</v>
      </c>
      <c r="L8" s="630"/>
      <c r="M8" s="630"/>
    </row>
    <row r="9" spans="1:13" s="21" customFormat="1" ht="20.100000000000001" customHeight="1">
      <c r="A9" s="1172" t="s">
        <v>29</v>
      </c>
      <c r="B9" s="620">
        <v>785947.80288999993</v>
      </c>
      <c r="C9" s="620">
        <v>3370248.9024999999</v>
      </c>
      <c r="D9" s="218">
        <v>23.32</v>
      </c>
      <c r="E9" s="218"/>
      <c r="F9" s="620">
        <v>8059.5747599999995</v>
      </c>
      <c r="G9" s="620">
        <v>8224.1903499999989</v>
      </c>
      <c r="H9" s="218">
        <v>98</v>
      </c>
      <c r="L9" s="630"/>
      <c r="M9" s="630"/>
    </row>
    <row r="10" spans="1:13" s="21" customFormat="1" ht="20.100000000000001" customHeight="1">
      <c r="A10" s="1172" t="s">
        <v>30</v>
      </c>
      <c r="B10" s="620">
        <v>304203.53818000003</v>
      </c>
      <c r="C10" s="620">
        <v>1910633.2075499999</v>
      </c>
      <c r="D10" s="218">
        <v>15.92</v>
      </c>
      <c r="E10" s="218"/>
      <c r="F10" s="620">
        <v>3823.0289400000001</v>
      </c>
      <c r="G10" s="620">
        <v>3171.1244900000002</v>
      </c>
      <c r="H10" s="218">
        <v>120.56</v>
      </c>
      <c r="L10" s="630"/>
      <c r="M10" s="630"/>
    </row>
    <row r="11" spans="1:13" s="21" customFormat="1" ht="20.100000000000001" customHeight="1">
      <c r="A11" s="1172" t="s">
        <v>31</v>
      </c>
      <c r="B11" s="620">
        <v>478788.42942</v>
      </c>
      <c r="C11" s="620">
        <v>830815.55625999998</v>
      </c>
      <c r="D11" s="218">
        <v>57.63</v>
      </c>
      <c r="E11" s="218"/>
      <c r="F11" s="620">
        <v>578.18867</v>
      </c>
      <c r="G11" s="620">
        <v>2.5342699999999998</v>
      </c>
      <c r="H11" s="218">
        <v>22814.799999999999</v>
      </c>
      <c r="L11" s="630"/>
      <c r="M11" s="630"/>
    </row>
    <row r="12" spans="1:13" s="21" customFormat="1" ht="20.100000000000001" customHeight="1">
      <c r="A12" s="1172" t="s">
        <v>32</v>
      </c>
      <c r="B12" s="620">
        <v>80075.442060000001</v>
      </c>
      <c r="C12" s="620">
        <v>229408.46334000002</v>
      </c>
      <c r="D12" s="218">
        <v>34.910000000000004</v>
      </c>
      <c r="E12" s="218"/>
      <c r="F12" s="620">
        <v>5278.5427199999995</v>
      </c>
      <c r="G12" s="620">
        <v>5308.0826299999999</v>
      </c>
      <c r="H12" s="218">
        <v>99.44</v>
      </c>
      <c r="L12" s="630"/>
      <c r="M12" s="630"/>
    </row>
    <row r="13" spans="1:13" s="21" customFormat="1" ht="20.100000000000001" customHeight="1">
      <c r="A13" s="1172" t="s">
        <v>33</v>
      </c>
      <c r="B13" s="620">
        <v>216744.23446000001</v>
      </c>
      <c r="C13" s="620">
        <v>1356292.11314</v>
      </c>
      <c r="D13" s="218">
        <v>15.98</v>
      </c>
      <c r="E13" s="218"/>
      <c r="F13" s="620">
        <v>11614.80774</v>
      </c>
      <c r="G13" s="620">
        <v>9401.0882700000002</v>
      </c>
      <c r="H13" s="218">
        <v>123.55</v>
      </c>
      <c r="L13" s="630"/>
      <c r="M13" s="630"/>
    </row>
    <row r="14" spans="1:13" s="21" customFormat="1" ht="20.100000000000001" customHeight="1">
      <c r="A14" s="1172" t="s">
        <v>34</v>
      </c>
      <c r="B14" s="620">
        <v>35986.057569999997</v>
      </c>
      <c r="C14" s="620">
        <v>407807.58677999995</v>
      </c>
      <c r="D14" s="218">
        <v>8.82</v>
      </c>
      <c r="E14" s="218"/>
      <c r="F14" s="620">
        <v>8937.0026899999993</v>
      </c>
      <c r="G14" s="620">
        <v>42661.179020000003</v>
      </c>
      <c r="H14" s="218">
        <v>20.95</v>
      </c>
      <c r="L14" s="630"/>
      <c r="M14" s="630"/>
    </row>
    <row r="15" spans="1:13" s="21" customFormat="1" ht="20.100000000000001" customHeight="1">
      <c r="A15" s="1172" t="s">
        <v>35</v>
      </c>
      <c r="B15" s="620">
        <v>144564.47245</v>
      </c>
      <c r="C15" s="620">
        <v>435237.39636000001</v>
      </c>
      <c r="D15" s="218">
        <v>33.22</v>
      </c>
      <c r="E15" s="218"/>
      <c r="F15" s="620">
        <v>544.72964999999999</v>
      </c>
      <c r="G15" s="620">
        <v>505.43592000000001</v>
      </c>
      <c r="H15" s="218">
        <v>107.77</v>
      </c>
      <c r="L15" s="630"/>
      <c r="M15" s="630"/>
    </row>
    <row r="16" spans="1:13" s="21" customFormat="1" ht="20.100000000000001" customHeight="1">
      <c r="A16" s="1172" t="s">
        <v>1002</v>
      </c>
      <c r="B16" s="620">
        <v>36791.142509999998</v>
      </c>
      <c r="C16" s="620">
        <v>246399.32997999998</v>
      </c>
      <c r="D16" s="218">
        <v>14.93</v>
      </c>
      <c r="E16" s="218"/>
      <c r="F16" s="620">
        <v>84.01118000000001</v>
      </c>
      <c r="G16" s="620">
        <v>4.3283000000000005</v>
      </c>
      <c r="H16" s="218">
        <v>1940.97</v>
      </c>
      <c r="L16" s="630"/>
      <c r="M16" s="630"/>
    </row>
    <row r="17" spans="1:13" s="1174" customFormat="1" ht="24.75" customHeight="1" thickBot="1">
      <c r="A17" s="90" t="s">
        <v>37</v>
      </c>
      <c r="B17" s="932">
        <v>2452948.9592300006</v>
      </c>
      <c r="C17" s="932">
        <v>10503521.155460002</v>
      </c>
      <c r="D17" s="1173">
        <v>23.353587077366853</v>
      </c>
      <c r="E17" s="932"/>
      <c r="F17" s="932">
        <v>54275.671740000005</v>
      </c>
      <c r="G17" s="932">
        <v>82424.916490000003</v>
      </c>
      <c r="H17" s="1173">
        <v>65.84862205663849</v>
      </c>
      <c r="I17" s="93"/>
      <c r="J17" s="93"/>
      <c r="K17" s="93"/>
      <c r="L17" s="630"/>
      <c r="M17" s="630"/>
    </row>
    <row r="18" spans="1:13" s="76" customFormat="1">
      <c r="A18" s="93"/>
      <c r="B18" s="1175"/>
      <c r="C18" s="1175"/>
      <c r="D18" s="1175"/>
      <c r="E18" s="1175"/>
      <c r="F18" s="1175"/>
      <c r="G18" s="1175"/>
      <c r="H18" s="1175"/>
      <c r="I18" s="417"/>
      <c r="J18" s="417"/>
      <c r="K18" s="417"/>
      <c r="L18" s="417"/>
    </row>
    <row r="19" spans="1:13" s="1177" customFormat="1">
      <c r="A19" s="139" t="s">
        <v>1003</v>
      </c>
      <c r="B19" s="139"/>
      <c r="C19" s="139"/>
      <c r="D19" s="139"/>
      <c r="E19" s="139"/>
      <c r="F19" s="139"/>
      <c r="G19" s="139"/>
      <c r="H19" s="139"/>
      <c r="I19" s="1176"/>
      <c r="J19" s="1176"/>
      <c r="K19" s="1176"/>
      <c r="L19" s="1176"/>
    </row>
    <row r="20" spans="1:13" ht="13.5">
      <c r="A20" s="95"/>
      <c r="B20" s="15"/>
      <c r="C20" s="15"/>
      <c r="D20" s="15"/>
      <c r="E20" s="15"/>
      <c r="F20" s="15"/>
      <c r="G20" s="15"/>
      <c r="H20" s="15"/>
    </row>
    <row r="22" spans="1:13">
      <c r="A22" s="25"/>
      <c r="B22" s="25"/>
      <c r="C22" s="25"/>
      <c r="D22" s="25"/>
      <c r="E22" s="25"/>
      <c r="F22" s="25"/>
      <c r="G22" s="25"/>
      <c r="H22" s="25"/>
    </row>
  </sheetData>
  <mergeCells count="3">
    <mergeCell ref="A5:A6"/>
    <mergeCell ref="B5:D5"/>
    <mergeCell ref="F5:H5"/>
  </mergeCells>
  <hyperlinks>
    <hyperlink ref="A1" location="Índice!A1" display="Volver al Índice" xr:uid="{416D9C3E-9083-4BCC-87A4-ADEADA88EED3}"/>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26F4-CF8C-43FE-8C87-BA48B319C5A7}">
  <dimension ref="A1:L40"/>
  <sheetViews>
    <sheetView showGridLines="0" zoomScaleNormal="100" workbookViewId="0"/>
  </sheetViews>
  <sheetFormatPr baseColWidth="10" defaultColWidth="13.140625" defaultRowHeight="12.75"/>
  <cols>
    <col min="1" max="1" width="39" style="7" customWidth="1"/>
    <col min="2" max="6" width="22.28515625" style="7" customWidth="1"/>
    <col min="7" max="7" width="27.42578125" style="7" bestFit="1" customWidth="1"/>
    <col min="8" max="8" width="13.7109375" style="7" customWidth="1"/>
    <col min="9" max="256" width="13.140625" style="7"/>
    <col min="257" max="257" width="39" style="7" customWidth="1"/>
    <col min="258" max="262" width="22.28515625" style="7" customWidth="1"/>
    <col min="263" max="263" width="27.42578125" style="7" bestFit="1" customWidth="1"/>
    <col min="264" max="264" width="13.7109375" style="7" customWidth="1"/>
    <col min="265" max="512" width="13.140625" style="7"/>
    <col min="513" max="513" width="39" style="7" customWidth="1"/>
    <col min="514" max="518" width="22.28515625" style="7" customWidth="1"/>
    <col min="519" max="519" width="27.42578125" style="7" bestFit="1" customWidth="1"/>
    <col min="520" max="520" width="13.7109375" style="7" customWidth="1"/>
    <col min="521" max="768" width="13.140625" style="7"/>
    <col min="769" max="769" width="39" style="7" customWidth="1"/>
    <col min="770" max="774" width="22.28515625" style="7" customWidth="1"/>
    <col min="775" max="775" width="27.42578125" style="7" bestFit="1" customWidth="1"/>
    <col min="776" max="776" width="13.7109375" style="7" customWidth="1"/>
    <col min="777" max="1024" width="13.140625" style="7"/>
    <col min="1025" max="1025" width="39" style="7" customWidth="1"/>
    <col min="1026" max="1030" width="22.28515625" style="7" customWidth="1"/>
    <col min="1031" max="1031" width="27.42578125" style="7" bestFit="1" customWidth="1"/>
    <col min="1032" max="1032" width="13.7109375" style="7" customWidth="1"/>
    <col min="1033" max="1280" width="13.140625" style="7"/>
    <col min="1281" max="1281" width="39" style="7" customWidth="1"/>
    <col min="1282" max="1286" width="22.28515625" style="7" customWidth="1"/>
    <col min="1287" max="1287" width="27.42578125" style="7" bestFit="1" customWidth="1"/>
    <col min="1288" max="1288" width="13.7109375" style="7" customWidth="1"/>
    <col min="1289" max="1536" width="13.140625" style="7"/>
    <col min="1537" max="1537" width="39" style="7" customWidth="1"/>
    <col min="1538" max="1542" width="22.28515625" style="7" customWidth="1"/>
    <col min="1543" max="1543" width="27.42578125" style="7" bestFit="1" customWidth="1"/>
    <col min="1544" max="1544" width="13.7109375" style="7" customWidth="1"/>
    <col min="1545" max="1792" width="13.140625" style="7"/>
    <col min="1793" max="1793" width="39" style="7" customWidth="1"/>
    <col min="1794" max="1798" width="22.28515625" style="7" customWidth="1"/>
    <col min="1799" max="1799" width="27.42578125" style="7" bestFit="1" customWidth="1"/>
    <col min="1800" max="1800" width="13.7109375" style="7" customWidth="1"/>
    <col min="1801" max="2048" width="13.140625" style="7"/>
    <col min="2049" max="2049" width="39" style="7" customWidth="1"/>
    <col min="2050" max="2054" width="22.28515625" style="7" customWidth="1"/>
    <col min="2055" max="2055" width="27.42578125" style="7" bestFit="1" customWidth="1"/>
    <col min="2056" max="2056" width="13.7109375" style="7" customWidth="1"/>
    <col min="2057" max="2304" width="13.140625" style="7"/>
    <col min="2305" max="2305" width="39" style="7" customWidth="1"/>
    <col min="2306" max="2310" width="22.28515625" style="7" customWidth="1"/>
    <col min="2311" max="2311" width="27.42578125" style="7" bestFit="1" customWidth="1"/>
    <col min="2312" max="2312" width="13.7109375" style="7" customWidth="1"/>
    <col min="2313" max="2560" width="13.140625" style="7"/>
    <col min="2561" max="2561" width="39" style="7" customWidth="1"/>
    <col min="2562" max="2566" width="22.28515625" style="7" customWidth="1"/>
    <col min="2567" max="2567" width="27.42578125" style="7" bestFit="1" customWidth="1"/>
    <col min="2568" max="2568" width="13.7109375" style="7" customWidth="1"/>
    <col min="2569" max="2816" width="13.140625" style="7"/>
    <col min="2817" max="2817" width="39" style="7" customWidth="1"/>
    <col min="2818" max="2822" width="22.28515625" style="7" customWidth="1"/>
    <col min="2823" max="2823" width="27.42578125" style="7" bestFit="1" customWidth="1"/>
    <col min="2824" max="2824" width="13.7109375" style="7" customWidth="1"/>
    <col min="2825" max="3072" width="13.140625" style="7"/>
    <col min="3073" max="3073" width="39" style="7" customWidth="1"/>
    <col min="3074" max="3078" width="22.28515625" style="7" customWidth="1"/>
    <col min="3079" max="3079" width="27.42578125" style="7" bestFit="1" customWidth="1"/>
    <col min="3080" max="3080" width="13.7109375" style="7" customWidth="1"/>
    <col min="3081" max="3328" width="13.140625" style="7"/>
    <col min="3329" max="3329" width="39" style="7" customWidth="1"/>
    <col min="3330" max="3334" width="22.28515625" style="7" customWidth="1"/>
    <col min="3335" max="3335" width="27.42578125" style="7" bestFit="1" customWidth="1"/>
    <col min="3336" max="3336" width="13.7109375" style="7" customWidth="1"/>
    <col min="3337" max="3584" width="13.140625" style="7"/>
    <col min="3585" max="3585" width="39" style="7" customWidth="1"/>
    <col min="3586" max="3590" width="22.28515625" style="7" customWidth="1"/>
    <col min="3591" max="3591" width="27.42578125" style="7" bestFit="1" customWidth="1"/>
    <col min="3592" max="3592" width="13.7109375" style="7" customWidth="1"/>
    <col min="3593" max="3840" width="13.140625" style="7"/>
    <col min="3841" max="3841" width="39" style="7" customWidth="1"/>
    <col min="3842" max="3846" width="22.28515625" style="7" customWidth="1"/>
    <col min="3847" max="3847" width="27.42578125" style="7" bestFit="1" customWidth="1"/>
    <col min="3848" max="3848" width="13.7109375" style="7" customWidth="1"/>
    <col min="3849" max="4096" width="13.140625" style="7"/>
    <col min="4097" max="4097" width="39" style="7" customWidth="1"/>
    <col min="4098" max="4102" width="22.28515625" style="7" customWidth="1"/>
    <col min="4103" max="4103" width="27.42578125" style="7" bestFit="1" customWidth="1"/>
    <col min="4104" max="4104" width="13.7109375" style="7" customWidth="1"/>
    <col min="4105" max="4352" width="13.140625" style="7"/>
    <col min="4353" max="4353" width="39" style="7" customWidth="1"/>
    <col min="4354" max="4358" width="22.28515625" style="7" customWidth="1"/>
    <col min="4359" max="4359" width="27.42578125" style="7" bestFit="1" customWidth="1"/>
    <col min="4360" max="4360" width="13.7109375" style="7" customWidth="1"/>
    <col min="4361" max="4608" width="13.140625" style="7"/>
    <col min="4609" max="4609" width="39" style="7" customWidth="1"/>
    <col min="4610" max="4614" width="22.28515625" style="7" customWidth="1"/>
    <col min="4615" max="4615" width="27.42578125" style="7" bestFit="1" customWidth="1"/>
    <col min="4616" max="4616" width="13.7109375" style="7" customWidth="1"/>
    <col min="4617" max="4864" width="13.140625" style="7"/>
    <col min="4865" max="4865" width="39" style="7" customWidth="1"/>
    <col min="4866" max="4870" width="22.28515625" style="7" customWidth="1"/>
    <col min="4871" max="4871" width="27.42578125" style="7" bestFit="1" customWidth="1"/>
    <col min="4872" max="4872" width="13.7109375" style="7" customWidth="1"/>
    <col min="4873" max="5120" width="13.140625" style="7"/>
    <col min="5121" max="5121" width="39" style="7" customWidth="1"/>
    <col min="5122" max="5126" width="22.28515625" style="7" customWidth="1"/>
    <col min="5127" max="5127" width="27.42578125" style="7" bestFit="1" customWidth="1"/>
    <col min="5128" max="5128" width="13.7109375" style="7" customWidth="1"/>
    <col min="5129" max="5376" width="13.140625" style="7"/>
    <col min="5377" max="5377" width="39" style="7" customWidth="1"/>
    <col min="5378" max="5382" width="22.28515625" style="7" customWidth="1"/>
    <col min="5383" max="5383" width="27.42578125" style="7" bestFit="1" customWidth="1"/>
    <col min="5384" max="5384" width="13.7109375" style="7" customWidth="1"/>
    <col min="5385" max="5632" width="13.140625" style="7"/>
    <col min="5633" max="5633" width="39" style="7" customWidth="1"/>
    <col min="5634" max="5638" width="22.28515625" style="7" customWidth="1"/>
    <col min="5639" max="5639" width="27.42578125" style="7" bestFit="1" customWidth="1"/>
    <col min="5640" max="5640" width="13.7109375" style="7" customWidth="1"/>
    <col min="5641" max="5888" width="13.140625" style="7"/>
    <col min="5889" max="5889" width="39" style="7" customWidth="1"/>
    <col min="5890" max="5894" width="22.28515625" style="7" customWidth="1"/>
    <col min="5895" max="5895" width="27.42578125" style="7" bestFit="1" customWidth="1"/>
    <col min="5896" max="5896" width="13.7109375" style="7" customWidth="1"/>
    <col min="5897" max="6144" width="13.140625" style="7"/>
    <col min="6145" max="6145" width="39" style="7" customWidth="1"/>
    <col min="6146" max="6150" width="22.28515625" style="7" customWidth="1"/>
    <col min="6151" max="6151" width="27.42578125" style="7" bestFit="1" customWidth="1"/>
    <col min="6152" max="6152" width="13.7109375" style="7" customWidth="1"/>
    <col min="6153" max="6400" width="13.140625" style="7"/>
    <col min="6401" max="6401" width="39" style="7" customWidth="1"/>
    <col min="6402" max="6406" width="22.28515625" style="7" customWidth="1"/>
    <col min="6407" max="6407" width="27.42578125" style="7" bestFit="1" customWidth="1"/>
    <col min="6408" max="6408" width="13.7109375" style="7" customWidth="1"/>
    <col min="6409" max="6656" width="13.140625" style="7"/>
    <col min="6657" max="6657" width="39" style="7" customWidth="1"/>
    <col min="6658" max="6662" width="22.28515625" style="7" customWidth="1"/>
    <col min="6663" max="6663" width="27.42578125" style="7" bestFit="1" customWidth="1"/>
    <col min="6664" max="6664" width="13.7109375" style="7" customWidth="1"/>
    <col min="6665" max="6912" width="13.140625" style="7"/>
    <col min="6913" max="6913" width="39" style="7" customWidth="1"/>
    <col min="6914" max="6918" width="22.28515625" style="7" customWidth="1"/>
    <col min="6919" max="6919" width="27.42578125" style="7" bestFit="1" customWidth="1"/>
    <col min="6920" max="6920" width="13.7109375" style="7" customWidth="1"/>
    <col min="6921" max="7168" width="13.140625" style="7"/>
    <col min="7169" max="7169" width="39" style="7" customWidth="1"/>
    <col min="7170" max="7174" width="22.28515625" style="7" customWidth="1"/>
    <col min="7175" max="7175" width="27.42578125" style="7" bestFit="1" customWidth="1"/>
    <col min="7176" max="7176" width="13.7109375" style="7" customWidth="1"/>
    <col min="7177" max="7424" width="13.140625" style="7"/>
    <col min="7425" max="7425" width="39" style="7" customWidth="1"/>
    <col min="7426" max="7430" width="22.28515625" style="7" customWidth="1"/>
    <col min="7431" max="7431" width="27.42578125" style="7" bestFit="1" customWidth="1"/>
    <col min="7432" max="7432" width="13.7109375" style="7" customWidth="1"/>
    <col min="7433" max="7680" width="13.140625" style="7"/>
    <col min="7681" max="7681" width="39" style="7" customWidth="1"/>
    <col min="7682" max="7686" width="22.28515625" style="7" customWidth="1"/>
    <col min="7687" max="7687" width="27.42578125" style="7" bestFit="1" customWidth="1"/>
    <col min="7688" max="7688" width="13.7109375" style="7" customWidth="1"/>
    <col min="7689" max="7936" width="13.140625" style="7"/>
    <col min="7937" max="7937" width="39" style="7" customWidth="1"/>
    <col min="7938" max="7942" width="22.28515625" style="7" customWidth="1"/>
    <col min="7943" max="7943" width="27.42578125" style="7" bestFit="1" customWidth="1"/>
    <col min="7944" max="7944" width="13.7109375" style="7" customWidth="1"/>
    <col min="7945" max="8192" width="13.140625" style="7"/>
    <col min="8193" max="8193" width="39" style="7" customWidth="1"/>
    <col min="8194" max="8198" width="22.28515625" style="7" customWidth="1"/>
    <col min="8199" max="8199" width="27.42578125" style="7" bestFit="1" customWidth="1"/>
    <col min="8200" max="8200" width="13.7109375" style="7" customWidth="1"/>
    <col min="8201" max="8448" width="13.140625" style="7"/>
    <col min="8449" max="8449" width="39" style="7" customWidth="1"/>
    <col min="8450" max="8454" width="22.28515625" style="7" customWidth="1"/>
    <col min="8455" max="8455" width="27.42578125" style="7" bestFit="1" customWidth="1"/>
    <col min="8456" max="8456" width="13.7109375" style="7" customWidth="1"/>
    <col min="8457" max="8704" width="13.140625" style="7"/>
    <col min="8705" max="8705" width="39" style="7" customWidth="1"/>
    <col min="8706" max="8710" width="22.28515625" style="7" customWidth="1"/>
    <col min="8711" max="8711" width="27.42578125" style="7" bestFit="1" customWidth="1"/>
    <col min="8712" max="8712" width="13.7109375" style="7" customWidth="1"/>
    <col min="8713" max="8960" width="13.140625" style="7"/>
    <col min="8961" max="8961" width="39" style="7" customWidth="1"/>
    <col min="8962" max="8966" width="22.28515625" style="7" customWidth="1"/>
    <col min="8967" max="8967" width="27.42578125" style="7" bestFit="1" customWidth="1"/>
    <col min="8968" max="8968" width="13.7109375" style="7" customWidth="1"/>
    <col min="8969" max="9216" width="13.140625" style="7"/>
    <col min="9217" max="9217" width="39" style="7" customWidth="1"/>
    <col min="9218" max="9222" width="22.28515625" style="7" customWidth="1"/>
    <col min="9223" max="9223" width="27.42578125" style="7" bestFit="1" customWidth="1"/>
    <col min="9224" max="9224" width="13.7109375" style="7" customWidth="1"/>
    <col min="9225" max="9472" width="13.140625" style="7"/>
    <col min="9473" max="9473" width="39" style="7" customWidth="1"/>
    <col min="9474" max="9478" width="22.28515625" style="7" customWidth="1"/>
    <col min="9479" max="9479" width="27.42578125" style="7" bestFit="1" customWidth="1"/>
    <col min="9480" max="9480" width="13.7109375" style="7" customWidth="1"/>
    <col min="9481" max="9728" width="13.140625" style="7"/>
    <col min="9729" max="9729" width="39" style="7" customWidth="1"/>
    <col min="9730" max="9734" width="22.28515625" style="7" customWidth="1"/>
    <col min="9735" max="9735" width="27.42578125" style="7" bestFit="1" customWidth="1"/>
    <col min="9736" max="9736" width="13.7109375" style="7" customWidth="1"/>
    <col min="9737" max="9984" width="13.140625" style="7"/>
    <col min="9985" max="9985" width="39" style="7" customWidth="1"/>
    <col min="9986" max="9990" width="22.28515625" style="7" customWidth="1"/>
    <col min="9991" max="9991" width="27.42578125" style="7" bestFit="1" customWidth="1"/>
    <col min="9992" max="9992" width="13.7109375" style="7" customWidth="1"/>
    <col min="9993" max="10240" width="13.140625" style="7"/>
    <col min="10241" max="10241" width="39" style="7" customWidth="1"/>
    <col min="10242" max="10246" width="22.28515625" style="7" customWidth="1"/>
    <col min="10247" max="10247" width="27.42578125" style="7" bestFit="1" customWidth="1"/>
    <col min="10248" max="10248" width="13.7109375" style="7" customWidth="1"/>
    <col min="10249" max="10496" width="13.140625" style="7"/>
    <col min="10497" max="10497" width="39" style="7" customWidth="1"/>
    <col min="10498" max="10502" width="22.28515625" style="7" customWidth="1"/>
    <col min="10503" max="10503" width="27.42578125" style="7" bestFit="1" customWidth="1"/>
    <col min="10504" max="10504" width="13.7109375" style="7" customWidth="1"/>
    <col min="10505" max="10752" width="13.140625" style="7"/>
    <col min="10753" max="10753" width="39" style="7" customWidth="1"/>
    <col min="10754" max="10758" width="22.28515625" style="7" customWidth="1"/>
    <col min="10759" max="10759" width="27.42578125" style="7" bestFit="1" customWidth="1"/>
    <col min="10760" max="10760" width="13.7109375" style="7" customWidth="1"/>
    <col min="10761" max="11008" width="13.140625" style="7"/>
    <col min="11009" max="11009" width="39" style="7" customWidth="1"/>
    <col min="11010" max="11014" width="22.28515625" style="7" customWidth="1"/>
    <col min="11015" max="11015" width="27.42578125" style="7" bestFit="1" customWidth="1"/>
    <col min="11016" max="11016" width="13.7109375" style="7" customWidth="1"/>
    <col min="11017" max="11264" width="13.140625" style="7"/>
    <col min="11265" max="11265" width="39" style="7" customWidth="1"/>
    <col min="11266" max="11270" width="22.28515625" style="7" customWidth="1"/>
    <col min="11271" max="11271" width="27.42578125" style="7" bestFit="1" customWidth="1"/>
    <col min="11272" max="11272" width="13.7109375" style="7" customWidth="1"/>
    <col min="11273" max="11520" width="13.140625" style="7"/>
    <col min="11521" max="11521" width="39" style="7" customWidth="1"/>
    <col min="11522" max="11526" width="22.28515625" style="7" customWidth="1"/>
    <col min="11527" max="11527" width="27.42578125" style="7" bestFit="1" customWidth="1"/>
    <col min="11528" max="11528" width="13.7109375" style="7" customWidth="1"/>
    <col min="11529" max="11776" width="13.140625" style="7"/>
    <col min="11777" max="11777" width="39" style="7" customWidth="1"/>
    <col min="11778" max="11782" width="22.28515625" style="7" customWidth="1"/>
    <col min="11783" max="11783" width="27.42578125" style="7" bestFit="1" customWidth="1"/>
    <col min="11784" max="11784" width="13.7109375" style="7" customWidth="1"/>
    <col min="11785" max="12032" width="13.140625" style="7"/>
    <col min="12033" max="12033" width="39" style="7" customWidth="1"/>
    <col min="12034" max="12038" width="22.28515625" style="7" customWidth="1"/>
    <col min="12039" max="12039" width="27.42578125" style="7" bestFit="1" customWidth="1"/>
    <col min="12040" max="12040" width="13.7109375" style="7" customWidth="1"/>
    <col min="12041" max="12288" width="13.140625" style="7"/>
    <col min="12289" max="12289" width="39" style="7" customWidth="1"/>
    <col min="12290" max="12294" width="22.28515625" style="7" customWidth="1"/>
    <col min="12295" max="12295" width="27.42578125" style="7" bestFit="1" customWidth="1"/>
    <col min="12296" max="12296" width="13.7109375" style="7" customWidth="1"/>
    <col min="12297" max="12544" width="13.140625" style="7"/>
    <col min="12545" max="12545" width="39" style="7" customWidth="1"/>
    <col min="12546" max="12550" width="22.28515625" style="7" customWidth="1"/>
    <col min="12551" max="12551" width="27.42578125" style="7" bestFit="1" customWidth="1"/>
    <col min="12552" max="12552" width="13.7109375" style="7" customWidth="1"/>
    <col min="12553" max="12800" width="13.140625" style="7"/>
    <col min="12801" max="12801" width="39" style="7" customWidth="1"/>
    <col min="12802" max="12806" width="22.28515625" style="7" customWidth="1"/>
    <col min="12807" max="12807" width="27.42578125" style="7" bestFit="1" customWidth="1"/>
    <col min="12808" max="12808" width="13.7109375" style="7" customWidth="1"/>
    <col min="12809" max="13056" width="13.140625" style="7"/>
    <col min="13057" max="13057" width="39" style="7" customWidth="1"/>
    <col min="13058" max="13062" width="22.28515625" style="7" customWidth="1"/>
    <col min="13063" max="13063" width="27.42578125" style="7" bestFit="1" customWidth="1"/>
    <col min="13064" max="13064" width="13.7109375" style="7" customWidth="1"/>
    <col min="13065" max="13312" width="13.140625" style="7"/>
    <col min="13313" max="13313" width="39" style="7" customWidth="1"/>
    <col min="13314" max="13318" width="22.28515625" style="7" customWidth="1"/>
    <col min="13319" max="13319" width="27.42578125" style="7" bestFit="1" customWidth="1"/>
    <col min="13320" max="13320" width="13.7109375" style="7" customWidth="1"/>
    <col min="13321" max="13568" width="13.140625" style="7"/>
    <col min="13569" max="13569" width="39" style="7" customWidth="1"/>
    <col min="13570" max="13574" width="22.28515625" style="7" customWidth="1"/>
    <col min="13575" max="13575" width="27.42578125" style="7" bestFit="1" customWidth="1"/>
    <col min="13576" max="13576" width="13.7109375" style="7" customWidth="1"/>
    <col min="13577" max="13824" width="13.140625" style="7"/>
    <col min="13825" max="13825" width="39" style="7" customWidth="1"/>
    <col min="13826" max="13830" width="22.28515625" style="7" customWidth="1"/>
    <col min="13831" max="13831" width="27.42578125" style="7" bestFit="1" customWidth="1"/>
    <col min="13832" max="13832" width="13.7109375" style="7" customWidth="1"/>
    <col min="13833" max="14080" width="13.140625" style="7"/>
    <col min="14081" max="14081" width="39" style="7" customWidth="1"/>
    <col min="14082" max="14086" width="22.28515625" style="7" customWidth="1"/>
    <col min="14087" max="14087" width="27.42578125" style="7" bestFit="1" customWidth="1"/>
    <col min="14088" max="14088" width="13.7109375" style="7" customWidth="1"/>
    <col min="14089" max="14336" width="13.140625" style="7"/>
    <col min="14337" max="14337" width="39" style="7" customWidth="1"/>
    <col min="14338" max="14342" width="22.28515625" style="7" customWidth="1"/>
    <col min="14343" max="14343" width="27.42578125" style="7" bestFit="1" customWidth="1"/>
    <col min="14344" max="14344" width="13.7109375" style="7" customWidth="1"/>
    <col min="14345" max="14592" width="13.140625" style="7"/>
    <col min="14593" max="14593" width="39" style="7" customWidth="1"/>
    <col min="14594" max="14598" width="22.28515625" style="7" customWidth="1"/>
    <col min="14599" max="14599" width="27.42578125" style="7" bestFit="1" customWidth="1"/>
    <col min="14600" max="14600" width="13.7109375" style="7" customWidth="1"/>
    <col min="14601" max="14848" width="13.140625" style="7"/>
    <col min="14849" max="14849" width="39" style="7" customWidth="1"/>
    <col min="14850" max="14854" width="22.28515625" style="7" customWidth="1"/>
    <col min="14855" max="14855" width="27.42578125" style="7" bestFit="1" customWidth="1"/>
    <col min="14856" max="14856" width="13.7109375" style="7" customWidth="1"/>
    <col min="14857" max="15104" width="13.140625" style="7"/>
    <col min="15105" max="15105" width="39" style="7" customWidth="1"/>
    <col min="15106" max="15110" width="22.28515625" style="7" customWidth="1"/>
    <col min="15111" max="15111" width="27.42578125" style="7" bestFit="1" customWidth="1"/>
    <col min="15112" max="15112" width="13.7109375" style="7" customWidth="1"/>
    <col min="15113" max="15360" width="13.140625" style="7"/>
    <col min="15361" max="15361" width="39" style="7" customWidth="1"/>
    <col min="15362" max="15366" width="22.28515625" style="7" customWidth="1"/>
    <col min="15367" max="15367" width="27.42578125" style="7" bestFit="1" customWidth="1"/>
    <col min="15368" max="15368" width="13.7109375" style="7" customWidth="1"/>
    <col min="15369" max="15616" width="13.140625" style="7"/>
    <col min="15617" max="15617" width="39" style="7" customWidth="1"/>
    <col min="15618" max="15622" width="22.28515625" style="7" customWidth="1"/>
    <col min="15623" max="15623" width="27.42578125" style="7" bestFit="1" customWidth="1"/>
    <col min="15624" max="15624" width="13.7109375" style="7" customWidth="1"/>
    <col min="15625" max="15872" width="13.140625" style="7"/>
    <col min="15873" max="15873" width="39" style="7" customWidth="1"/>
    <col min="15874" max="15878" width="22.28515625" style="7" customWidth="1"/>
    <col min="15879" max="15879" width="27.42578125" style="7" bestFit="1" customWidth="1"/>
    <col min="15880" max="15880" width="13.7109375" style="7" customWidth="1"/>
    <col min="15881" max="16128" width="13.140625" style="7"/>
    <col min="16129" max="16129" width="39" style="7" customWidth="1"/>
    <col min="16130" max="16134" width="22.28515625" style="7" customWidth="1"/>
    <col min="16135" max="16135" width="27.42578125" style="7" bestFit="1" customWidth="1"/>
    <col min="16136" max="16136" width="13.7109375" style="7" customWidth="1"/>
    <col min="16137" max="16384" width="13.140625" style="7"/>
  </cols>
  <sheetData>
    <row r="1" spans="1:12" s="1" customFormat="1" ht="16.5" customHeight="1">
      <c r="A1" s="1228" t="s">
        <v>1038</v>
      </c>
    </row>
    <row r="2" spans="1:12" s="505" customFormat="1" ht="24" customHeight="1">
      <c r="A2" s="3" t="s">
        <v>984</v>
      </c>
      <c r="B2" s="3"/>
      <c r="C2" s="3"/>
      <c r="D2" s="3"/>
      <c r="E2" s="3"/>
      <c r="F2" s="3"/>
      <c r="G2" s="3"/>
    </row>
    <row r="3" spans="1:12" s="506" customFormat="1" ht="19.5" customHeight="1">
      <c r="A3" s="124">
        <v>45657</v>
      </c>
      <c r="B3" s="124"/>
      <c r="C3" s="124"/>
      <c r="D3" s="124"/>
      <c r="E3" s="124"/>
      <c r="F3" s="124"/>
      <c r="G3" s="124"/>
    </row>
    <row r="4" spans="1:12" s="105" customFormat="1" ht="18.75" customHeight="1">
      <c r="A4" s="507" t="s">
        <v>70</v>
      </c>
      <c r="B4" s="507"/>
      <c r="C4" s="507"/>
      <c r="D4" s="507"/>
      <c r="E4" s="507"/>
      <c r="F4" s="507"/>
      <c r="G4" s="507"/>
    </row>
    <row r="5" spans="1:12" s="94" customFormat="1" ht="8.4499999999999993" customHeight="1" thickBot="1"/>
    <row r="6" spans="1:12" s="1152" customFormat="1" ht="33.75" customHeight="1">
      <c r="A6" s="551" t="s">
        <v>546</v>
      </c>
      <c r="B6" s="1150" t="s">
        <v>985</v>
      </c>
      <c r="C6" s="1150" t="s">
        <v>986</v>
      </c>
      <c r="D6" s="1150" t="s">
        <v>987</v>
      </c>
      <c r="E6" s="1150" t="s">
        <v>988</v>
      </c>
      <c r="F6" s="1150" t="s">
        <v>989</v>
      </c>
      <c r="G6" s="1151" t="s">
        <v>990</v>
      </c>
      <c r="H6" s="7"/>
    </row>
    <row r="7" spans="1:12" s="1152" customFormat="1" ht="6.75" customHeight="1">
      <c r="A7" s="1153"/>
      <c r="B7" s="1153"/>
      <c r="C7" s="1153"/>
      <c r="D7" s="1153"/>
      <c r="E7" s="1153"/>
      <c r="F7" s="1153"/>
      <c r="G7" s="1154"/>
      <c r="H7" s="7"/>
    </row>
    <row r="8" spans="1:12" s="761" customFormat="1" ht="15" customHeight="1">
      <c r="A8" s="85" t="s">
        <v>28</v>
      </c>
      <c r="B8" s="1155">
        <v>5578257</v>
      </c>
      <c r="C8" s="1155">
        <v>1172911.936</v>
      </c>
      <c r="D8" s="1155">
        <v>903695.02399999998</v>
      </c>
      <c r="E8" s="1155">
        <v>54754.997000000003</v>
      </c>
      <c r="F8" s="1155">
        <v>939151.03700000001</v>
      </c>
      <c r="G8" s="1156">
        <v>1192210.9210000001</v>
      </c>
      <c r="H8" s="7"/>
    </row>
    <row r="9" spans="1:12" s="761" customFormat="1" ht="15" customHeight="1">
      <c r="A9" s="15" t="s">
        <v>29</v>
      </c>
      <c r="B9" s="1155">
        <v>885166</v>
      </c>
      <c r="C9" s="1155">
        <v>2756824.7940000002</v>
      </c>
      <c r="D9" s="1155">
        <v>1644976.101</v>
      </c>
      <c r="E9" s="1155">
        <v>0</v>
      </c>
      <c r="F9" s="1155">
        <v>1616314.6089999999</v>
      </c>
      <c r="G9" s="1156">
        <v>2785486.287</v>
      </c>
      <c r="H9" s="7"/>
    </row>
    <row r="10" spans="1:12" s="761" customFormat="1" ht="15" customHeight="1">
      <c r="A10" s="15" t="s">
        <v>30</v>
      </c>
      <c r="B10" s="1155">
        <v>1757565</v>
      </c>
      <c r="C10" s="1155">
        <v>1575630.87</v>
      </c>
      <c r="D10" s="1155">
        <v>1116864.69</v>
      </c>
      <c r="E10" s="1155">
        <v>986.28700000000003</v>
      </c>
      <c r="F10" s="1155">
        <v>1099556.9779999999</v>
      </c>
      <c r="G10" s="1156">
        <v>1593924.8689999999</v>
      </c>
      <c r="H10" s="7"/>
    </row>
    <row r="11" spans="1:12" s="761" customFormat="1" ht="15" customHeight="1">
      <c r="A11" s="15" t="s">
        <v>31</v>
      </c>
      <c r="B11" s="1155">
        <v>35608</v>
      </c>
      <c r="C11" s="1155">
        <v>869401.99300000002</v>
      </c>
      <c r="D11" s="1155">
        <v>103239.086</v>
      </c>
      <c r="E11" s="1155">
        <v>2707.768</v>
      </c>
      <c r="F11" s="1155">
        <v>95612.948999999993</v>
      </c>
      <c r="G11" s="1156">
        <v>879735.89800000004</v>
      </c>
      <c r="H11" s="7"/>
    </row>
    <row r="12" spans="1:12" s="761" customFormat="1" ht="15" customHeight="1">
      <c r="A12" s="15" t="s">
        <v>32</v>
      </c>
      <c r="B12" s="1155">
        <v>66257</v>
      </c>
      <c r="C12" s="1155">
        <v>244652.902</v>
      </c>
      <c r="D12" s="1155">
        <v>48565.457000000002</v>
      </c>
      <c r="E12" s="1155">
        <v>546.48199999999997</v>
      </c>
      <c r="F12" s="1155">
        <v>58896.129000000001</v>
      </c>
      <c r="G12" s="1156">
        <v>234868.712</v>
      </c>
      <c r="H12" s="7"/>
    </row>
    <row r="13" spans="1:12" s="761" customFormat="1" ht="15" customHeight="1">
      <c r="A13" s="15" t="s">
        <v>33</v>
      </c>
      <c r="B13" s="1155">
        <v>1908962</v>
      </c>
      <c r="C13" s="1155">
        <v>1172314.9269999999</v>
      </c>
      <c r="D13" s="1155">
        <v>442475.70799999998</v>
      </c>
      <c r="E13" s="1155">
        <v>4674.5069999999996</v>
      </c>
      <c r="F13" s="1155">
        <v>446388.98100000003</v>
      </c>
      <c r="G13" s="1156">
        <v>1173076.159</v>
      </c>
      <c r="H13" s="7"/>
      <c r="I13" s="1157"/>
      <c r="J13" s="1157"/>
      <c r="K13" s="1157"/>
      <c r="L13" s="1157"/>
    </row>
    <row r="14" spans="1:12" s="761" customFormat="1" ht="14.25" customHeight="1">
      <c r="A14" s="85" t="s">
        <v>34</v>
      </c>
      <c r="B14" s="1155">
        <v>0</v>
      </c>
      <c r="C14" s="1155">
        <v>0</v>
      </c>
      <c r="D14" s="1155">
        <v>0</v>
      </c>
      <c r="E14" s="1155">
        <v>0</v>
      </c>
      <c r="F14" s="1155">
        <v>0</v>
      </c>
      <c r="G14" s="1156">
        <v>0</v>
      </c>
      <c r="H14" s="7"/>
    </row>
    <row r="15" spans="1:12" s="761" customFormat="1" ht="14.25" customHeight="1">
      <c r="A15" s="85" t="s">
        <v>35</v>
      </c>
      <c r="B15" s="1155">
        <v>33531</v>
      </c>
      <c r="C15" s="1155">
        <v>562752.61399999994</v>
      </c>
      <c r="D15" s="1155">
        <v>106216.391</v>
      </c>
      <c r="E15" s="1155">
        <v>501.21</v>
      </c>
      <c r="F15" s="1155">
        <v>126343.682</v>
      </c>
      <c r="G15" s="1156">
        <v>543126.53200000001</v>
      </c>
      <c r="H15" s="7"/>
    </row>
    <row r="16" spans="1:12" s="761" customFormat="1" ht="14.25" customHeight="1">
      <c r="A16" s="85" t="s">
        <v>36</v>
      </c>
      <c r="B16" s="1155">
        <v>629</v>
      </c>
      <c r="C16" s="1155">
        <v>94189.112999999998</v>
      </c>
      <c r="D16" s="1155">
        <v>10373.624</v>
      </c>
      <c r="E16" s="1155">
        <v>0</v>
      </c>
      <c r="F16" s="1155">
        <v>6637.7790000000005</v>
      </c>
      <c r="G16" s="1156">
        <v>97924.957999999999</v>
      </c>
      <c r="H16" s="7"/>
    </row>
    <row r="17" spans="1:12" s="761" customFormat="1" ht="21.95" customHeight="1">
      <c r="A17" s="1158" t="s">
        <v>37</v>
      </c>
      <c r="B17" s="1159">
        <v>10265975</v>
      </c>
      <c r="C17" s="1159">
        <v>8448679.1490000002</v>
      </c>
      <c r="D17" s="1159">
        <v>4376406.0809999993</v>
      </c>
      <c r="E17" s="1159">
        <v>64171.250999999997</v>
      </c>
      <c r="F17" s="1159">
        <v>4388902.1440000003</v>
      </c>
      <c r="G17" s="1159">
        <v>8500354.3360000011</v>
      </c>
      <c r="H17" s="7"/>
    </row>
    <row r="18" spans="1:12" s="1152" customFormat="1" ht="6" customHeight="1">
      <c r="A18" s="85"/>
      <c r="B18" s="85"/>
      <c r="C18" s="1160"/>
      <c r="D18" s="1160"/>
      <c r="E18" s="1160"/>
      <c r="F18" s="1160"/>
      <c r="G18" s="1160"/>
      <c r="H18" s="7"/>
    </row>
    <row r="19" spans="1:12" s="505" customFormat="1" ht="24" customHeight="1">
      <c r="A19" s="760" t="s">
        <v>991</v>
      </c>
      <c r="B19" s="760"/>
      <c r="C19" s="760"/>
      <c r="D19" s="760"/>
      <c r="E19" s="760"/>
      <c r="F19" s="760"/>
      <c r="G19" s="760"/>
      <c r="H19" s="7"/>
    </row>
    <row r="20" spans="1:12" ht="13.5">
      <c r="A20" s="95"/>
      <c r="B20" s="15"/>
      <c r="C20" s="15"/>
      <c r="D20" s="15"/>
      <c r="E20" s="15"/>
      <c r="F20" s="15"/>
      <c r="G20" s="15"/>
      <c r="H20" s="15"/>
    </row>
    <row r="21" spans="1:12" s="1161"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52" customFormat="1" ht="31.7" customHeight="1"/>
    <row r="24" spans="1:12" s="1152" customFormat="1" ht="5.25" customHeight="1"/>
    <row r="25" spans="1:12" s="761" customFormat="1" ht="15" customHeight="1"/>
    <row r="26" spans="1:12" s="761" customFormat="1" ht="15" customHeight="1"/>
    <row r="27" spans="1:12" s="761" customFormat="1" ht="15" customHeight="1"/>
    <row r="28" spans="1:12" s="761" customFormat="1" ht="15" customHeight="1"/>
    <row r="29" spans="1:12" s="761" customFormat="1" ht="15" customHeight="1"/>
    <row r="30" spans="1:12" s="761" customFormat="1" ht="15" customHeight="1"/>
    <row r="31" spans="1:12" s="761" customFormat="1" ht="15" customHeight="1">
      <c r="H31" s="1155"/>
      <c r="I31" s="1155"/>
      <c r="J31" s="1155"/>
      <c r="K31" s="1155"/>
      <c r="L31" s="1156"/>
    </row>
    <row r="32" spans="1:12" s="761" customFormat="1" ht="15" customHeight="1">
      <c r="H32" s="1157"/>
      <c r="I32" s="1157"/>
      <c r="J32" s="1157"/>
      <c r="K32" s="1157"/>
      <c r="L32" s="1157"/>
    </row>
    <row r="33" spans="7:7" s="761" customFormat="1" ht="15" customHeight="1"/>
    <row r="34" spans="7:7" s="1162" customFormat="1" ht="13.7" customHeight="1"/>
    <row r="35" spans="7:7" s="1162" customFormat="1" ht="13.7" customHeight="1"/>
    <row r="36" spans="7:7" s="1162" customFormat="1" ht="13.7" customHeight="1"/>
    <row r="37" spans="7:7" s="1162" customFormat="1" ht="21.95" customHeight="1"/>
    <row r="38" spans="7:7" s="1163" customFormat="1" ht="8.4499999999999993" customHeight="1"/>
    <row r="39" spans="7:7" s="1164" customFormat="1" ht="9"/>
    <row r="40" spans="7:7">
      <c r="G40" s="1165"/>
    </row>
  </sheetData>
  <mergeCells count="3">
    <mergeCell ref="A2:G2"/>
    <mergeCell ref="A3:G3"/>
    <mergeCell ref="A4:G4"/>
  </mergeCells>
  <hyperlinks>
    <hyperlink ref="A1" location="Índice!A1" display="Volver al Índice" xr:uid="{756BD712-752F-45B8-BEB2-C21B2A950D8C}"/>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92AD-681B-4F9C-AA8C-F887A8E527C1}">
  <dimension ref="A1:H27"/>
  <sheetViews>
    <sheetView showGridLines="0" workbookViewId="0"/>
  </sheetViews>
  <sheetFormatPr baseColWidth="10" defaultRowHeight="12.75"/>
  <cols>
    <col min="1" max="1" width="39.42578125" style="7" customWidth="1"/>
    <col min="2" max="7" width="22.28515625" style="7" customWidth="1"/>
    <col min="8" max="256" width="11.42578125" style="7"/>
    <col min="257" max="257" width="39.42578125" style="7" customWidth="1"/>
    <col min="258" max="263" width="22.28515625" style="7" customWidth="1"/>
    <col min="264" max="512" width="11.42578125" style="7"/>
    <col min="513" max="513" width="39.42578125" style="7" customWidth="1"/>
    <col min="514" max="519" width="22.28515625" style="7" customWidth="1"/>
    <col min="520" max="768" width="11.42578125" style="7"/>
    <col min="769" max="769" width="39.42578125" style="7" customWidth="1"/>
    <col min="770" max="775" width="22.28515625" style="7" customWidth="1"/>
    <col min="776" max="1024" width="11.42578125" style="7"/>
    <col min="1025" max="1025" width="39.42578125" style="7" customWidth="1"/>
    <col min="1026" max="1031" width="22.28515625" style="7" customWidth="1"/>
    <col min="1032" max="1280" width="11.42578125" style="7"/>
    <col min="1281" max="1281" width="39.42578125" style="7" customWidth="1"/>
    <col min="1282" max="1287" width="22.28515625" style="7" customWidth="1"/>
    <col min="1288" max="1536" width="11.42578125" style="7"/>
    <col min="1537" max="1537" width="39.42578125" style="7" customWidth="1"/>
    <col min="1538" max="1543" width="22.28515625" style="7" customWidth="1"/>
    <col min="1544" max="1792" width="11.42578125" style="7"/>
    <col min="1793" max="1793" width="39.42578125" style="7" customWidth="1"/>
    <col min="1794" max="1799" width="22.28515625" style="7" customWidth="1"/>
    <col min="1800" max="2048" width="11.42578125" style="7"/>
    <col min="2049" max="2049" width="39.42578125" style="7" customWidth="1"/>
    <col min="2050" max="2055" width="22.28515625" style="7" customWidth="1"/>
    <col min="2056" max="2304" width="11.42578125" style="7"/>
    <col min="2305" max="2305" width="39.42578125" style="7" customWidth="1"/>
    <col min="2306" max="2311" width="22.28515625" style="7" customWidth="1"/>
    <col min="2312" max="2560" width="11.42578125" style="7"/>
    <col min="2561" max="2561" width="39.42578125" style="7" customWidth="1"/>
    <col min="2562" max="2567" width="22.28515625" style="7" customWidth="1"/>
    <col min="2568" max="2816" width="11.42578125" style="7"/>
    <col min="2817" max="2817" width="39.42578125" style="7" customWidth="1"/>
    <col min="2818" max="2823" width="22.28515625" style="7" customWidth="1"/>
    <col min="2824" max="3072" width="11.42578125" style="7"/>
    <col min="3073" max="3073" width="39.42578125" style="7" customWidth="1"/>
    <col min="3074" max="3079" width="22.28515625" style="7" customWidth="1"/>
    <col min="3080" max="3328" width="11.42578125" style="7"/>
    <col min="3329" max="3329" width="39.42578125" style="7" customWidth="1"/>
    <col min="3330" max="3335" width="22.28515625" style="7" customWidth="1"/>
    <col min="3336" max="3584" width="11.42578125" style="7"/>
    <col min="3585" max="3585" width="39.42578125" style="7" customWidth="1"/>
    <col min="3586" max="3591" width="22.28515625" style="7" customWidth="1"/>
    <col min="3592" max="3840" width="11.42578125" style="7"/>
    <col min="3841" max="3841" width="39.42578125" style="7" customWidth="1"/>
    <col min="3842" max="3847" width="22.28515625" style="7" customWidth="1"/>
    <col min="3848" max="4096" width="11.42578125" style="7"/>
    <col min="4097" max="4097" width="39.42578125" style="7" customWidth="1"/>
    <col min="4098" max="4103" width="22.28515625" style="7" customWidth="1"/>
    <col min="4104" max="4352" width="11.42578125" style="7"/>
    <col min="4353" max="4353" width="39.42578125" style="7" customWidth="1"/>
    <col min="4354" max="4359" width="22.28515625" style="7" customWidth="1"/>
    <col min="4360" max="4608" width="11.42578125" style="7"/>
    <col min="4609" max="4609" width="39.42578125" style="7" customWidth="1"/>
    <col min="4610" max="4615" width="22.28515625" style="7" customWidth="1"/>
    <col min="4616" max="4864" width="11.42578125" style="7"/>
    <col min="4865" max="4865" width="39.42578125" style="7" customWidth="1"/>
    <col min="4866" max="4871" width="22.28515625" style="7" customWidth="1"/>
    <col min="4872" max="5120" width="11.42578125" style="7"/>
    <col min="5121" max="5121" width="39.42578125" style="7" customWidth="1"/>
    <col min="5122" max="5127" width="22.28515625" style="7" customWidth="1"/>
    <col min="5128" max="5376" width="11.42578125" style="7"/>
    <col min="5377" max="5377" width="39.42578125" style="7" customWidth="1"/>
    <col min="5378" max="5383" width="22.28515625" style="7" customWidth="1"/>
    <col min="5384" max="5632" width="11.42578125" style="7"/>
    <col min="5633" max="5633" width="39.42578125" style="7" customWidth="1"/>
    <col min="5634" max="5639" width="22.28515625" style="7" customWidth="1"/>
    <col min="5640" max="5888" width="11.42578125" style="7"/>
    <col min="5889" max="5889" width="39.42578125" style="7" customWidth="1"/>
    <col min="5890" max="5895" width="22.28515625" style="7" customWidth="1"/>
    <col min="5896" max="6144" width="11.42578125" style="7"/>
    <col min="6145" max="6145" width="39.42578125" style="7" customWidth="1"/>
    <col min="6146" max="6151" width="22.28515625" style="7" customWidth="1"/>
    <col min="6152" max="6400" width="11.42578125" style="7"/>
    <col min="6401" max="6401" width="39.42578125" style="7" customWidth="1"/>
    <col min="6402" max="6407" width="22.28515625" style="7" customWidth="1"/>
    <col min="6408" max="6656" width="11.42578125" style="7"/>
    <col min="6657" max="6657" width="39.42578125" style="7" customWidth="1"/>
    <col min="6658" max="6663" width="22.28515625" style="7" customWidth="1"/>
    <col min="6664" max="6912" width="11.42578125" style="7"/>
    <col min="6913" max="6913" width="39.42578125" style="7" customWidth="1"/>
    <col min="6914" max="6919" width="22.28515625" style="7" customWidth="1"/>
    <col min="6920" max="7168" width="11.42578125" style="7"/>
    <col min="7169" max="7169" width="39.42578125" style="7" customWidth="1"/>
    <col min="7170" max="7175" width="22.28515625" style="7" customWidth="1"/>
    <col min="7176" max="7424" width="11.42578125" style="7"/>
    <col min="7425" max="7425" width="39.42578125" style="7" customWidth="1"/>
    <col min="7426" max="7431" width="22.28515625" style="7" customWidth="1"/>
    <col min="7432" max="7680" width="11.42578125" style="7"/>
    <col min="7681" max="7681" width="39.42578125" style="7" customWidth="1"/>
    <col min="7682" max="7687" width="22.28515625" style="7" customWidth="1"/>
    <col min="7688" max="7936" width="11.42578125" style="7"/>
    <col min="7937" max="7937" width="39.42578125" style="7" customWidth="1"/>
    <col min="7938" max="7943" width="22.28515625" style="7" customWidth="1"/>
    <col min="7944" max="8192" width="11.42578125" style="7"/>
    <col min="8193" max="8193" width="39.42578125" style="7" customWidth="1"/>
    <col min="8194" max="8199" width="22.28515625" style="7" customWidth="1"/>
    <col min="8200" max="8448" width="11.42578125" style="7"/>
    <col min="8449" max="8449" width="39.42578125" style="7" customWidth="1"/>
    <col min="8450" max="8455" width="22.28515625" style="7" customWidth="1"/>
    <col min="8456" max="8704" width="11.42578125" style="7"/>
    <col min="8705" max="8705" width="39.42578125" style="7" customWidth="1"/>
    <col min="8706" max="8711" width="22.28515625" style="7" customWidth="1"/>
    <col min="8712" max="8960" width="11.42578125" style="7"/>
    <col min="8961" max="8961" width="39.42578125" style="7" customWidth="1"/>
    <col min="8962" max="8967" width="22.28515625" style="7" customWidth="1"/>
    <col min="8968" max="9216" width="11.42578125" style="7"/>
    <col min="9217" max="9217" width="39.42578125" style="7" customWidth="1"/>
    <col min="9218" max="9223" width="22.28515625" style="7" customWidth="1"/>
    <col min="9224" max="9472" width="11.42578125" style="7"/>
    <col min="9473" max="9473" width="39.42578125" style="7" customWidth="1"/>
    <col min="9474" max="9479" width="22.28515625" style="7" customWidth="1"/>
    <col min="9480" max="9728" width="11.42578125" style="7"/>
    <col min="9729" max="9729" width="39.42578125" style="7" customWidth="1"/>
    <col min="9730" max="9735" width="22.28515625" style="7" customWidth="1"/>
    <col min="9736" max="9984" width="11.42578125" style="7"/>
    <col min="9985" max="9985" width="39.42578125" style="7" customWidth="1"/>
    <col min="9986" max="9991" width="22.28515625" style="7" customWidth="1"/>
    <col min="9992" max="10240" width="11.42578125" style="7"/>
    <col min="10241" max="10241" width="39.42578125" style="7" customWidth="1"/>
    <col min="10242" max="10247" width="22.28515625" style="7" customWidth="1"/>
    <col min="10248" max="10496" width="11.42578125" style="7"/>
    <col min="10497" max="10497" width="39.42578125" style="7" customWidth="1"/>
    <col min="10498" max="10503" width="22.28515625" style="7" customWidth="1"/>
    <col min="10504" max="10752" width="11.42578125" style="7"/>
    <col min="10753" max="10753" width="39.42578125" style="7" customWidth="1"/>
    <col min="10754" max="10759" width="22.28515625" style="7" customWidth="1"/>
    <col min="10760" max="11008" width="11.42578125" style="7"/>
    <col min="11009" max="11009" width="39.42578125" style="7" customWidth="1"/>
    <col min="11010" max="11015" width="22.28515625" style="7" customWidth="1"/>
    <col min="11016" max="11264" width="11.42578125" style="7"/>
    <col min="11265" max="11265" width="39.42578125" style="7" customWidth="1"/>
    <col min="11266" max="11271" width="22.28515625" style="7" customWidth="1"/>
    <col min="11272" max="11520" width="11.42578125" style="7"/>
    <col min="11521" max="11521" width="39.42578125" style="7" customWidth="1"/>
    <col min="11522" max="11527" width="22.28515625" style="7" customWidth="1"/>
    <col min="11528" max="11776" width="11.42578125" style="7"/>
    <col min="11777" max="11777" width="39.42578125" style="7" customWidth="1"/>
    <col min="11778" max="11783" width="22.28515625" style="7" customWidth="1"/>
    <col min="11784" max="12032" width="11.42578125" style="7"/>
    <col min="12033" max="12033" width="39.42578125" style="7" customWidth="1"/>
    <col min="12034" max="12039" width="22.28515625" style="7" customWidth="1"/>
    <col min="12040" max="12288" width="11.42578125" style="7"/>
    <col min="12289" max="12289" width="39.42578125" style="7" customWidth="1"/>
    <col min="12290" max="12295" width="22.28515625" style="7" customWidth="1"/>
    <col min="12296" max="12544" width="11.42578125" style="7"/>
    <col min="12545" max="12545" width="39.42578125" style="7" customWidth="1"/>
    <col min="12546" max="12551" width="22.28515625" style="7" customWidth="1"/>
    <col min="12552" max="12800" width="11.42578125" style="7"/>
    <col min="12801" max="12801" width="39.42578125" style="7" customWidth="1"/>
    <col min="12802" max="12807" width="22.28515625" style="7" customWidth="1"/>
    <col min="12808" max="13056" width="11.42578125" style="7"/>
    <col min="13057" max="13057" width="39.42578125" style="7" customWidth="1"/>
    <col min="13058" max="13063" width="22.28515625" style="7" customWidth="1"/>
    <col min="13064" max="13312" width="11.42578125" style="7"/>
    <col min="13313" max="13313" width="39.42578125" style="7" customWidth="1"/>
    <col min="13314" max="13319" width="22.28515625" style="7" customWidth="1"/>
    <col min="13320" max="13568" width="11.42578125" style="7"/>
    <col min="13569" max="13569" width="39.42578125" style="7" customWidth="1"/>
    <col min="13570" max="13575" width="22.28515625" style="7" customWidth="1"/>
    <col min="13576" max="13824" width="11.42578125" style="7"/>
    <col min="13825" max="13825" width="39.42578125" style="7" customWidth="1"/>
    <col min="13826" max="13831" width="22.28515625" style="7" customWidth="1"/>
    <col min="13832" max="14080" width="11.42578125" style="7"/>
    <col min="14081" max="14081" width="39.42578125" style="7" customWidth="1"/>
    <col min="14082" max="14087" width="22.28515625" style="7" customWidth="1"/>
    <col min="14088" max="14336" width="11.42578125" style="7"/>
    <col min="14337" max="14337" width="39.42578125" style="7" customWidth="1"/>
    <col min="14338" max="14343" width="22.28515625" style="7" customWidth="1"/>
    <col min="14344" max="14592" width="11.42578125" style="7"/>
    <col min="14593" max="14593" width="39.42578125" style="7" customWidth="1"/>
    <col min="14594" max="14599" width="22.28515625" style="7" customWidth="1"/>
    <col min="14600" max="14848" width="11.42578125" style="7"/>
    <col min="14849" max="14849" width="39.42578125" style="7" customWidth="1"/>
    <col min="14850" max="14855" width="22.28515625" style="7" customWidth="1"/>
    <col min="14856" max="15104" width="11.42578125" style="7"/>
    <col min="15105" max="15105" width="39.42578125" style="7" customWidth="1"/>
    <col min="15106" max="15111" width="22.28515625" style="7" customWidth="1"/>
    <col min="15112" max="15360" width="11.42578125" style="7"/>
    <col min="15361" max="15361" width="39.42578125" style="7" customWidth="1"/>
    <col min="15362" max="15367" width="22.28515625" style="7" customWidth="1"/>
    <col min="15368" max="15616" width="11.42578125" style="7"/>
    <col min="15617" max="15617" width="39.42578125" style="7" customWidth="1"/>
    <col min="15618" max="15623" width="22.28515625" style="7" customWidth="1"/>
    <col min="15624" max="15872" width="11.42578125" style="7"/>
    <col min="15873" max="15873" width="39.42578125" style="7" customWidth="1"/>
    <col min="15874" max="15879" width="22.28515625" style="7" customWidth="1"/>
    <col min="15880" max="16128" width="11.42578125" style="7"/>
    <col min="16129" max="16129" width="39.42578125" style="7" customWidth="1"/>
    <col min="16130" max="16135" width="22.28515625" style="7" customWidth="1"/>
    <col min="16136" max="16384" width="11.42578125" style="7"/>
  </cols>
  <sheetData>
    <row r="1" spans="1:7" s="1" customFormat="1" ht="16.5" customHeight="1">
      <c r="A1" s="1228" t="s">
        <v>1038</v>
      </c>
    </row>
    <row r="2" spans="1:7" s="505" customFormat="1" ht="24" customHeight="1">
      <c r="A2" s="3" t="s">
        <v>992</v>
      </c>
      <c r="B2" s="3"/>
      <c r="C2" s="3"/>
      <c r="D2" s="3"/>
      <c r="E2" s="3"/>
      <c r="F2" s="3"/>
      <c r="G2" s="3"/>
    </row>
    <row r="3" spans="1:7" s="506" customFormat="1" ht="19.5" customHeight="1">
      <c r="A3" s="124">
        <v>45657</v>
      </c>
      <c r="B3" s="124"/>
      <c r="C3" s="124"/>
      <c r="D3" s="124"/>
      <c r="E3" s="124"/>
      <c r="F3" s="124"/>
      <c r="G3" s="124"/>
    </row>
    <row r="4" spans="1:7" s="105" customFormat="1" ht="18.75" customHeight="1">
      <c r="A4" s="507" t="s">
        <v>70</v>
      </c>
      <c r="B4" s="507"/>
      <c r="C4" s="507"/>
      <c r="D4" s="507"/>
      <c r="E4" s="507"/>
      <c r="F4" s="507"/>
      <c r="G4" s="507"/>
    </row>
    <row r="5" spans="1:7" ht="13.5" thickBot="1">
      <c r="A5" s="94"/>
      <c r="B5" s="94"/>
      <c r="C5" s="94"/>
      <c r="D5" s="94"/>
      <c r="E5" s="94"/>
      <c r="F5" s="94"/>
      <c r="G5" s="94"/>
    </row>
    <row r="6" spans="1:7" ht="25.5">
      <c r="A6" s="551" t="s">
        <v>1</v>
      </c>
      <c r="B6" s="1150" t="s">
        <v>985</v>
      </c>
      <c r="C6" s="1150" t="s">
        <v>986</v>
      </c>
      <c r="D6" s="1150" t="s">
        <v>987</v>
      </c>
      <c r="E6" s="1150" t="s">
        <v>988</v>
      </c>
      <c r="F6" s="1150" t="s">
        <v>989</v>
      </c>
      <c r="G6" s="1151" t="s">
        <v>990</v>
      </c>
    </row>
    <row r="7" spans="1:7" ht="13.5">
      <c r="A7" s="1153"/>
      <c r="B7" s="1153"/>
      <c r="C7" s="1153"/>
      <c r="D7" s="1153"/>
      <c r="E7" s="1153"/>
      <c r="F7" s="1153"/>
      <c r="G7" s="1154"/>
    </row>
    <row r="8" spans="1:7" ht="15" customHeight="1">
      <c r="A8" s="85" t="s">
        <v>28</v>
      </c>
      <c r="B8" s="1155">
        <v>199479</v>
      </c>
      <c r="C8" s="1155">
        <v>56511.699000000001</v>
      </c>
      <c r="D8" s="1155">
        <v>5768.4470000000001</v>
      </c>
      <c r="E8" s="1155">
        <v>2263.098</v>
      </c>
      <c r="F8" s="1155">
        <v>7544.848</v>
      </c>
      <c r="G8" s="1156">
        <v>56998.396000000001</v>
      </c>
    </row>
    <row r="9" spans="1:7" ht="15" customHeight="1">
      <c r="A9" s="15" t="s">
        <v>29</v>
      </c>
      <c r="B9" s="1155">
        <v>2105</v>
      </c>
      <c r="C9" s="1155">
        <v>29910.546999999999</v>
      </c>
      <c r="D9" s="1155">
        <v>2997.491</v>
      </c>
      <c r="E9" s="1155">
        <v>0</v>
      </c>
      <c r="F9" s="1155">
        <v>2128.8780000000002</v>
      </c>
      <c r="G9" s="1156">
        <v>30779.16</v>
      </c>
    </row>
    <row r="10" spans="1:7" ht="15" customHeight="1">
      <c r="A10" s="15" t="s">
        <v>30</v>
      </c>
      <c r="B10" s="1155">
        <v>5386</v>
      </c>
      <c r="C10" s="1155">
        <v>13952.907999999999</v>
      </c>
      <c r="D10" s="1155">
        <v>1992.998</v>
      </c>
      <c r="E10" s="1155">
        <v>2.548</v>
      </c>
      <c r="F10" s="1155">
        <v>2015.8489999999999</v>
      </c>
      <c r="G10" s="1156">
        <v>13932.603999999999</v>
      </c>
    </row>
    <row r="11" spans="1:7" ht="15" customHeight="1">
      <c r="A11" s="15" t="s">
        <v>31</v>
      </c>
      <c r="B11" s="1155">
        <v>0</v>
      </c>
      <c r="C11" s="1155">
        <v>0</v>
      </c>
      <c r="D11" s="1155">
        <v>0</v>
      </c>
      <c r="E11" s="1155">
        <v>0</v>
      </c>
      <c r="F11" s="1155">
        <v>0</v>
      </c>
      <c r="G11" s="1156">
        <v>0</v>
      </c>
    </row>
    <row r="12" spans="1:7" ht="15" customHeight="1">
      <c r="A12" s="15" t="s">
        <v>32</v>
      </c>
      <c r="B12" s="1155">
        <v>1100</v>
      </c>
      <c r="C12" s="1155">
        <v>19418.077000000001</v>
      </c>
      <c r="D12" s="1155">
        <v>1739.558</v>
      </c>
      <c r="E12" s="1155">
        <v>0.441</v>
      </c>
      <c r="F12" s="1155">
        <v>1923.261</v>
      </c>
      <c r="G12" s="1156">
        <v>19234.813999999998</v>
      </c>
    </row>
    <row r="13" spans="1:7" ht="15" customHeight="1">
      <c r="A13" s="15" t="s">
        <v>33</v>
      </c>
      <c r="B13" s="1155">
        <v>4614</v>
      </c>
      <c r="C13" s="1155">
        <v>38195.231</v>
      </c>
      <c r="D13" s="1155">
        <v>4763.0630000000001</v>
      </c>
      <c r="E13" s="1155">
        <v>82.894999999999996</v>
      </c>
      <c r="F13" s="1155">
        <v>2354.4160000000002</v>
      </c>
      <c r="G13" s="1156">
        <v>40686.773999999998</v>
      </c>
    </row>
    <row r="14" spans="1:7" ht="15" customHeight="1">
      <c r="A14" s="85" t="s">
        <v>34</v>
      </c>
      <c r="B14" s="1155">
        <v>0</v>
      </c>
      <c r="C14" s="1155">
        <v>0</v>
      </c>
      <c r="D14" s="1155">
        <v>0</v>
      </c>
      <c r="E14" s="1155">
        <v>0</v>
      </c>
      <c r="F14" s="1155">
        <v>0</v>
      </c>
      <c r="G14" s="1156">
        <v>0</v>
      </c>
    </row>
    <row r="15" spans="1:7" ht="15" customHeight="1">
      <c r="A15" s="85" t="s">
        <v>35</v>
      </c>
      <c r="B15" s="1155">
        <v>195</v>
      </c>
      <c r="C15" s="1155">
        <v>1765.8330000000001</v>
      </c>
      <c r="D15" s="1155">
        <v>612.53300000000002</v>
      </c>
      <c r="E15" s="1155">
        <v>0.18</v>
      </c>
      <c r="F15" s="1155">
        <v>448.36599999999999</v>
      </c>
      <c r="G15" s="1156">
        <v>1930.181</v>
      </c>
    </row>
    <row r="16" spans="1:7" ht="15" customHeight="1">
      <c r="A16" s="85" t="s">
        <v>36</v>
      </c>
      <c r="B16" s="1155">
        <v>1</v>
      </c>
      <c r="C16" s="1155">
        <v>15.79</v>
      </c>
      <c r="D16" s="1155">
        <v>0</v>
      </c>
      <c r="E16" s="1155">
        <v>5.0309999999999997</v>
      </c>
      <c r="F16" s="1155">
        <v>0</v>
      </c>
      <c r="G16" s="1156">
        <v>20.82</v>
      </c>
    </row>
    <row r="17" spans="1:8" ht="15" customHeight="1">
      <c r="A17" s="1158" t="s">
        <v>37</v>
      </c>
      <c r="B17" s="1159">
        <v>212880</v>
      </c>
      <c r="C17" s="1159">
        <v>159770.08500000002</v>
      </c>
      <c r="D17" s="1159">
        <v>17874.09</v>
      </c>
      <c r="E17" s="1159">
        <v>2354.1929999999993</v>
      </c>
      <c r="F17" s="1159">
        <v>16415.618000000002</v>
      </c>
      <c r="G17" s="1159">
        <v>163582.74900000001</v>
      </c>
    </row>
    <row r="18" spans="1:8" ht="13.5">
      <c r="A18" s="85"/>
      <c r="B18" s="85"/>
      <c r="C18" s="1160"/>
      <c r="D18" s="1160"/>
      <c r="E18" s="1160"/>
      <c r="F18" s="1160"/>
      <c r="G18" s="1160"/>
    </row>
    <row r="19" spans="1:8" ht="13.5">
      <c r="A19" s="760" t="s">
        <v>991</v>
      </c>
      <c r="B19" s="760"/>
      <c r="C19" s="760"/>
      <c r="D19" s="760"/>
      <c r="E19" s="760"/>
      <c r="F19" s="760"/>
      <c r="G19" s="760"/>
    </row>
    <row r="20" spans="1:8" ht="13.5">
      <c r="A20" s="95"/>
      <c r="B20" s="15"/>
      <c r="C20" s="15"/>
      <c r="D20" s="15"/>
      <c r="E20" s="15"/>
      <c r="F20" s="15"/>
      <c r="G20" s="15"/>
      <c r="H20" s="15"/>
    </row>
    <row r="21" spans="1:8" ht="13.5">
      <c r="A21" s="15"/>
      <c r="B21" s="15"/>
      <c r="C21" s="15"/>
      <c r="D21" s="15"/>
      <c r="E21" s="15"/>
      <c r="F21" s="15"/>
      <c r="G21" s="15"/>
    </row>
    <row r="22" spans="1:8" ht="13.5">
      <c r="A22" s="15"/>
      <c r="B22" s="15"/>
      <c r="C22" s="15"/>
      <c r="D22" s="15"/>
      <c r="E22" s="15"/>
      <c r="F22" s="15"/>
      <c r="G22" s="15"/>
    </row>
    <row r="23" spans="1:8" ht="13.5">
      <c r="A23" s="15"/>
      <c r="B23" s="15"/>
      <c r="C23" s="15"/>
      <c r="D23" s="15"/>
      <c r="E23" s="15"/>
      <c r="F23" s="15"/>
      <c r="G23" s="1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sheetData>
  <mergeCells count="3">
    <mergeCell ref="A2:G2"/>
    <mergeCell ref="A3:G3"/>
    <mergeCell ref="A4:G4"/>
  </mergeCells>
  <hyperlinks>
    <hyperlink ref="A1" location="Índice!A1" display="Volver al Índice" xr:uid="{A5B8A63E-1E3A-4819-8EFF-6C8CBF74A71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21AA-1C14-4252-92E6-68F5F82C61F2}">
  <dimension ref="A1:S199"/>
  <sheetViews>
    <sheetView showGridLines="0" zoomScaleNormal="100" workbookViewId="0"/>
  </sheetViews>
  <sheetFormatPr baseColWidth="10" defaultRowHeight="12.75"/>
  <cols>
    <col min="1" max="1" width="35.42578125" style="7" customWidth="1"/>
    <col min="2" max="2" width="11.140625" style="7" customWidth="1"/>
    <col min="3" max="10" width="11.5703125" style="7" customWidth="1"/>
    <col min="11" max="11" width="14" style="7" customWidth="1"/>
    <col min="12" max="12" width="11.42578125" style="7"/>
    <col min="13" max="13" width="13.42578125" style="7" customWidth="1"/>
    <col min="14" max="14" width="11.42578125" style="7"/>
    <col min="15" max="15" width="12.5703125" style="7" customWidth="1"/>
    <col min="16" max="16384" width="11.42578125" style="7"/>
  </cols>
  <sheetData>
    <row r="1" spans="1:15" s="98" customFormat="1" ht="18.75" customHeight="1">
      <c r="A1" s="1228" t="s">
        <v>1038</v>
      </c>
      <c r="B1" s="1"/>
      <c r="C1" s="1"/>
      <c r="D1" s="1"/>
      <c r="E1" s="1"/>
      <c r="F1" s="1"/>
      <c r="G1" s="1"/>
      <c r="H1" s="1"/>
      <c r="I1" s="1"/>
      <c r="J1" s="1"/>
    </row>
    <row r="2" spans="1:15" s="99" customFormat="1" ht="30.2" customHeight="1">
      <c r="A2" s="70" t="s">
        <v>1004</v>
      </c>
      <c r="B2" s="70"/>
      <c r="C2" s="70"/>
      <c r="D2" s="70"/>
      <c r="E2" s="70"/>
      <c r="F2" s="70"/>
      <c r="G2" s="70"/>
      <c r="H2" s="70"/>
      <c r="I2" s="70"/>
      <c r="J2" s="70"/>
      <c r="K2" s="595"/>
      <c r="L2" s="595"/>
      <c r="M2" s="595"/>
      <c r="N2" s="595"/>
      <c r="O2" s="595"/>
    </row>
    <row r="3" spans="1:15" s="98" customFormat="1" ht="21.2" customHeight="1">
      <c r="A3" s="1178">
        <v>45657</v>
      </c>
      <c r="B3" s="1178"/>
      <c r="C3" s="1178"/>
      <c r="D3" s="1178"/>
      <c r="E3" s="1178"/>
      <c r="F3" s="1178"/>
      <c r="G3" s="1178"/>
      <c r="H3" s="1178"/>
      <c r="I3" s="1178"/>
      <c r="J3" s="1178"/>
      <c r="K3" s="596"/>
      <c r="L3" s="596"/>
      <c r="M3" s="596"/>
      <c r="N3" s="596"/>
      <c r="O3" s="596"/>
    </row>
    <row r="4" spans="1:15" s="98" customFormat="1" ht="18.75" customHeight="1">
      <c r="A4" s="101" t="s">
        <v>70</v>
      </c>
      <c r="B4" s="101"/>
      <c r="C4" s="101"/>
      <c r="D4" s="101"/>
      <c r="E4" s="101"/>
      <c r="F4" s="101"/>
      <c r="G4" s="101"/>
      <c r="H4" s="101"/>
      <c r="I4" s="101"/>
      <c r="J4" s="101"/>
      <c r="K4" s="596"/>
      <c r="L4" s="596"/>
      <c r="M4" s="596"/>
      <c r="N4" s="596"/>
      <c r="O4" s="596"/>
    </row>
    <row r="5" spans="1:15" s="105" customFormat="1" ht="22.7" customHeight="1" thickBot="1">
      <c r="A5" s="1179"/>
      <c r="B5" s="103"/>
      <c r="C5" s="103"/>
      <c r="D5" s="7"/>
      <c r="E5" s="7"/>
      <c r="F5" s="7"/>
      <c r="G5" s="7"/>
      <c r="H5" s="7"/>
      <c r="I5" s="7"/>
      <c r="J5" s="103"/>
      <c r="K5" s="597"/>
      <c r="L5" s="597"/>
      <c r="M5" s="597"/>
      <c r="N5" s="597"/>
      <c r="O5" s="597"/>
    </row>
    <row r="6" spans="1:15" s="94" customFormat="1" ht="24.75" customHeight="1">
      <c r="A6" s="106" t="s">
        <v>1</v>
      </c>
      <c r="B6" s="1180"/>
      <c r="D6" s="544" t="s">
        <v>1005</v>
      </c>
      <c r="E6" s="544"/>
      <c r="F6" s="544"/>
      <c r="G6" s="544"/>
      <c r="H6" s="544"/>
      <c r="I6" s="1181"/>
    </row>
    <row r="7" spans="1:15" s="94" customFormat="1" ht="42" customHeight="1">
      <c r="A7" s="108"/>
      <c r="B7" s="109" t="s">
        <v>1006</v>
      </c>
      <c r="C7" s="1182" t="s">
        <v>639</v>
      </c>
      <c r="D7" s="109" t="s">
        <v>1007</v>
      </c>
      <c r="E7" s="109" t="s">
        <v>1008</v>
      </c>
      <c r="F7" s="109" t="s">
        <v>1009</v>
      </c>
      <c r="G7" s="109" t="s">
        <v>1010</v>
      </c>
      <c r="H7" s="109" t="s">
        <v>1011</v>
      </c>
      <c r="I7" s="109" t="s">
        <v>1012</v>
      </c>
      <c r="J7" s="357" t="s">
        <v>100</v>
      </c>
    </row>
    <row r="8" spans="1:15" s="30" customFormat="1" ht="8.4499999999999993" customHeight="1">
      <c r="A8" s="110"/>
      <c r="B8" s="110"/>
      <c r="C8" s="110"/>
      <c r="D8" s="110"/>
      <c r="E8" s="110"/>
      <c r="F8" s="110"/>
      <c r="G8" s="110"/>
      <c r="H8" s="110"/>
      <c r="I8" s="110"/>
      <c r="J8" s="110"/>
      <c r="K8" s="16"/>
    </row>
    <row r="9" spans="1:15" s="21" customFormat="1" ht="18" customHeight="1">
      <c r="A9" s="1172" t="s">
        <v>28</v>
      </c>
      <c r="B9" s="111">
        <v>605.58921300000009</v>
      </c>
      <c r="C9" s="111">
        <v>123571.2815695</v>
      </c>
      <c r="D9" s="111">
        <v>45588.744992000007</v>
      </c>
      <c r="E9" s="111">
        <v>57127.321500999984</v>
      </c>
      <c r="F9" s="111">
        <v>64598.004790499988</v>
      </c>
      <c r="G9" s="111">
        <v>635524.80921900005</v>
      </c>
      <c r="H9" s="111">
        <v>223283.019948</v>
      </c>
      <c r="I9" s="111">
        <v>34160.394896999998</v>
      </c>
      <c r="J9" s="1183">
        <v>1184459.16613</v>
      </c>
      <c r="K9" s="1184"/>
    </row>
    <row r="10" spans="1:15" s="21" customFormat="1" ht="18" customHeight="1">
      <c r="A10" s="1172" t="s">
        <v>29</v>
      </c>
      <c r="B10" s="111">
        <v>0</v>
      </c>
      <c r="C10" s="111">
        <v>624150.31104049995</v>
      </c>
      <c r="D10" s="111">
        <v>65184.728695000005</v>
      </c>
      <c r="E10" s="111">
        <v>48431.036159499985</v>
      </c>
      <c r="F10" s="111">
        <v>133092.17501250003</v>
      </c>
      <c r="G10" s="111">
        <v>988244.20634150004</v>
      </c>
      <c r="H10" s="111">
        <v>839018.74626049993</v>
      </c>
      <c r="I10" s="111">
        <v>36833.1009595</v>
      </c>
      <c r="J10" s="1183">
        <v>2734954.3044690001</v>
      </c>
      <c r="K10" s="1184"/>
    </row>
    <row r="11" spans="1:15" s="21" customFormat="1" ht="18" customHeight="1">
      <c r="A11" s="1172" t="s">
        <v>30</v>
      </c>
      <c r="B11" s="111">
        <v>0</v>
      </c>
      <c r="C11" s="111">
        <v>199704.45719000002</v>
      </c>
      <c r="D11" s="111">
        <v>4423.1801360000018</v>
      </c>
      <c r="E11" s="111">
        <v>29851.187560999995</v>
      </c>
      <c r="F11" s="111">
        <v>299003.32532350003</v>
      </c>
      <c r="G11" s="111">
        <v>374762.74842250004</v>
      </c>
      <c r="H11" s="111">
        <v>419406.72132149996</v>
      </c>
      <c r="I11" s="111">
        <v>135477.51942150004</v>
      </c>
      <c r="J11" s="1183">
        <v>1462629.139376</v>
      </c>
      <c r="K11" s="1184"/>
    </row>
    <row r="12" spans="1:15" s="21" customFormat="1" ht="18" customHeight="1">
      <c r="A12" s="1172" t="s">
        <v>31</v>
      </c>
      <c r="B12" s="111">
        <v>0</v>
      </c>
      <c r="C12" s="111">
        <v>244082.03278600003</v>
      </c>
      <c r="D12" s="111">
        <v>0</v>
      </c>
      <c r="E12" s="111">
        <v>5049.1585754999987</v>
      </c>
      <c r="F12" s="111">
        <v>18694.752813000003</v>
      </c>
      <c r="G12" s="111">
        <v>212533.50756650002</v>
      </c>
      <c r="H12" s="111">
        <v>390111.14963699994</v>
      </c>
      <c r="I12" s="111">
        <v>0</v>
      </c>
      <c r="J12" s="1183">
        <v>870470.60137799999</v>
      </c>
      <c r="K12" s="1184"/>
    </row>
    <row r="13" spans="1:15" s="21" customFormat="1" ht="18" customHeight="1">
      <c r="A13" s="1172" t="s">
        <v>32</v>
      </c>
      <c r="B13" s="111">
        <v>0</v>
      </c>
      <c r="C13" s="111">
        <v>164093.544004</v>
      </c>
      <c r="D13" s="111">
        <v>0</v>
      </c>
      <c r="E13" s="111">
        <v>546.10787650000009</v>
      </c>
      <c r="F13" s="111">
        <v>2500.5819335000001</v>
      </c>
      <c r="G13" s="111">
        <v>22803.408756499997</v>
      </c>
      <c r="H13" s="111">
        <v>40363.846067999999</v>
      </c>
      <c r="I13" s="111">
        <v>8769.9278085000005</v>
      </c>
      <c r="J13" s="1183">
        <v>239077.416447</v>
      </c>
      <c r="K13" s="1184"/>
    </row>
    <row r="14" spans="1:15" s="21" customFormat="1" ht="18" customHeight="1">
      <c r="A14" s="1172" t="s">
        <v>33</v>
      </c>
      <c r="B14" s="111">
        <v>0</v>
      </c>
      <c r="C14" s="111">
        <v>707056.16601449985</v>
      </c>
      <c r="D14" s="111">
        <v>7.3642500000000002</v>
      </c>
      <c r="E14" s="111">
        <v>10894.393481000001</v>
      </c>
      <c r="F14" s="111">
        <v>44474.760914500002</v>
      </c>
      <c r="G14" s="111">
        <v>136372.98420149999</v>
      </c>
      <c r="H14" s="111">
        <v>153005.03949149998</v>
      </c>
      <c r="I14" s="111">
        <v>96894.718160499993</v>
      </c>
      <c r="J14" s="1183">
        <v>1148705.4265134998</v>
      </c>
      <c r="K14" s="1184"/>
    </row>
    <row r="15" spans="1:15" s="21" customFormat="1" ht="18" customHeight="1">
      <c r="A15" s="1172" t="s">
        <v>34</v>
      </c>
      <c r="B15" s="111">
        <v>0</v>
      </c>
      <c r="C15" s="111">
        <v>0</v>
      </c>
      <c r="D15" s="111">
        <v>0</v>
      </c>
      <c r="E15" s="111">
        <v>0</v>
      </c>
      <c r="F15" s="111">
        <v>0</v>
      </c>
      <c r="G15" s="111">
        <v>0</v>
      </c>
      <c r="H15" s="111">
        <v>0</v>
      </c>
      <c r="I15" s="111">
        <v>0</v>
      </c>
      <c r="J15" s="1183">
        <v>0</v>
      </c>
      <c r="K15" s="1184"/>
    </row>
    <row r="16" spans="1:15" s="21" customFormat="1" ht="18" customHeight="1">
      <c r="A16" s="1172" t="s">
        <v>35</v>
      </c>
      <c r="B16" s="111">
        <v>0</v>
      </c>
      <c r="C16" s="111">
        <v>15378.925835499998</v>
      </c>
      <c r="D16" s="111">
        <v>0</v>
      </c>
      <c r="E16" s="111">
        <v>338.97544349999998</v>
      </c>
      <c r="F16" s="111">
        <v>325.71552200000002</v>
      </c>
      <c r="G16" s="111">
        <v>10328.647215999999</v>
      </c>
      <c r="H16" s="111">
        <v>442562.33172200003</v>
      </c>
      <c r="I16" s="111">
        <v>80178.210526499999</v>
      </c>
      <c r="J16" s="1183">
        <v>549112.80626550002</v>
      </c>
      <c r="K16" s="1184"/>
    </row>
    <row r="17" spans="1:19" s="21" customFormat="1" ht="18" customHeight="1">
      <c r="A17" s="1172" t="s">
        <v>36</v>
      </c>
      <c r="B17" s="111">
        <v>0</v>
      </c>
      <c r="C17" s="111">
        <v>0</v>
      </c>
      <c r="D17" s="111">
        <v>3.8100000000000009E-3</v>
      </c>
      <c r="E17" s="111">
        <v>0</v>
      </c>
      <c r="F17" s="111">
        <v>635.15179649999993</v>
      </c>
      <c r="G17" s="111">
        <v>10612.904601000004</v>
      </c>
      <c r="H17" s="111">
        <v>57609.933230999988</v>
      </c>
      <c r="I17" s="111">
        <v>19393.634100000007</v>
      </c>
      <c r="J17" s="1183">
        <v>88251.627538500004</v>
      </c>
      <c r="K17" s="1184"/>
    </row>
    <row r="18" spans="1:19" s="21" customFormat="1" ht="21.95" customHeight="1" thickBot="1">
      <c r="A18" s="90" t="s">
        <v>37</v>
      </c>
      <c r="B18" s="114">
        <v>605.58921300000009</v>
      </c>
      <c r="C18" s="114">
        <v>2078036.7184399997</v>
      </c>
      <c r="D18" s="114">
        <v>115204.02188300002</v>
      </c>
      <c r="E18" s="114">
        <v>152238.18059800001</v>
      </c>
      <c r="F18" s="114">
        <v>563324.46810599999</v>
      </c>
      <c r="G18" s="114">
        <v>2391183.2163245003</v>
      </c>
      <c r="H18" s="114">
        <v>2565360.7876794995</v>
      </c>
      <c r="I18" s="114">
        <v>411707.50587349996</v>
      </c>
      <c r="J18" s="114">
        <v>8277660.4881175011</v>
      </c>
      <c r="K18" s="1184"/>
    </row>
    <row r="19" spans="1:19" s="21" customFormat="1" ht="21.2" customHeight="1">
      <c r="A19" s="26" t="s">
        <v>1013</v>
      </c>
      <c r="B19" s="118"/>
      <c r="C19" s="118"/>
      <c r="D19" s="118"/>
      <c r="E19" s="118"/>
      <c r="F19" s="118"/>
      <c r="G19" s="118"/>
      <c r="H19" s="118"/>
      <c r="I19" s="118"/>
      <c r="J19" s="119"/>
      <c r="K19" s="1184"/>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84"/>
    </row>
    <row r="22" spans="1:19" s="93" customFormat="1" ht="30.75" customHeight="1">
      <c r="A22" s="7"/>
      <c r="B22" s="7"/>
      <c r="C22" s="7"/>
      <c r="D22" s="7"/>
      <c r="E22" s="7"/>
      <c r="F22" s="7"/>
      <c r="G22" s="7"/>
      <c r="H22" s="7"/>
      <c r="I22" s="7"/>
      <c r="J22" s="7"/>
      <c r="K22" s="1185"/>
    </row>
    <row r="23" spans="1:19" s="8" customFormat="1" ht="7.5" customHeight="1">
      <c r="A23" s="7"/>
      <c r="B23" s="7"/>
      <c r="C23" s="7"/>
      <c r="D23" s="7"/>
      <c r="E23" s="7"/>
      <c r="F23" s="7"/>
      <c r="G23" s="7"/>
      <c r="H23" s="7"/>
      <c r="I23" s="7"/>
      <c r="J23" s="7"/>
      <c r="K23" s="529"/>
    </row>
    <row r="24" spans="1:19" s="123" customFormat="1" ht="13.7" customHeight="1">
      <c r="A24" s="7"/>
      <c r="B24" s="7"/>
      <c r="C24" s="7"/>
      <c r="D24" s="7"/>
      <c r="E24" s="7"/>
      <c r="F24" s="7"/>
      <c r="G24" s="7"/>
      <c r="H24" s="7"/>
      <c r="I24" s="7"/>
      <c r="J24" s="7"/>
    </row>
    <row r="199" spans="3:3">
      <c r="C199" s="7" t="s">
        <v>62</v>
      </c>
    </row>
  </sheetData>
  <mergeCells count="5">
    <mergeCell ref="A2:J2"/>
    <mergeCell ref="A3:J3"/>
    <mergeCell ref="A4:J4"/>
    <mergeCell ref="A6:A7"/>
    <mergeCell ref="D6:H6"/>
  </mergeCells>
  <hyperlinks>
    <hyperlink ref="A1" location="Índice!A1" display="Volver al Índice" xr:uid="{387DDA00-DE4B-4DCE-9B90-43BBD748A46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7F92-E3AD-446E-AA02-B4E957DEDEDA}">
  <dimension ref="A1:S24"/>
  <sheetViews>
    <sheetView showGridLines="0" zoomScaleNormal="100" workbookViewId="0"/>
  </sheetViews>
  <sheetFormatPr baseColWidth="10" defaultRowHeight="12.75"/>
  <cols>
    <col min="1" max="1" width="35.42578125" style="7" customWidth="1"/>
    <col min="2" max="2" width="11.140625" style="7" customWidth="1"/>
    <col min="3" max="10" width="11.5703125" style="7" customWidth="1"/>
    <col min="11" max="11" width="14" style="7" customWidth="1"/>
    <col min="12" max="12" width="11.42578125" style="7"/>
    <col min="13" max="13" width="13.42578125" style="7" customWidth="1"/>
    <col min="14" max="14" width="11.42578125" style="7"/>
    <col min="15" max="15" width="12.5703125" style="7" customWidth="1"/>
    <col min="16" max="16384" width="11.42578125" style="7"/>
  </cols>
  <sheetData>
    <row r="1" spans="1:15" s="98" customFormat="1" ht="18.75" customHeight="1">
      <c r="A1" s="1228" t="s">
        <v>1038</v>
      </c>
      <c r="B1" s="1"/>
      <c r="C1" s="1"/>
      <c r="D1" s="1"/>
      <c r="E1" s="1"/>
      <c r="F1" s="1"/>
      <c r="G1" s="1"/>
      <c r="H1" s="1"/>
      <c r="I1" s="1"/>
      <c r="J1" s="1"/>
    </row>
    <row r="2" spans="1:15" s="99" customFormat="1" ht="30.2" customHeight="1">
      <c r="A2" s="70" t="s">
        <v>1014</v>
      </c>
      <c r="B2" s="70"/>
      <c r="C2" s="70"/>
      <c r="D2" s="70"/>
      <c r="E2" s="70"/>
      <c r="F2" s="70"/>
      <c r="G2" s="70"/>
      <c r="H2" s="70"/>
      <c r="I2" s="70"/>
      <c r="J2" s="70"/>
      <c r="K2" s="595"/>
      <c r="L2" s="595"/>
      <c r="M2" s="595"/>
      <c r="N2" s="595"/>
      <c r="O2" s="595"/>
    </row>
    <row r="3" spans="1:15" s="98" customFormat="1" ht="21.2" customHeight="1">
      <c r="A3" s="1178">
        <v>45657</v>
      </c>
      <c r="B3" s="1178"/>
      <c r="C3" s="1178"/>
      <c r="D3" s="1178"/>
      <c r="E3" s="1178"/>
      <c r="F3" s="1178"/>
      <c r="G3" s="1178"/>
      <c r="H3" s="1178"/>
      <c r="I3" s="1178"/>
      <c r="J3" s="1178"/>
      <c r="K3" s="596"/>
      <c r="L3" s="596"/>
      <c r="M3" s="596"/>
      <c r="N3" s="596"/>
      <c r="O3" s="596"/>
    </row>
    <row r="4" spans="1:15" s="98" customFormat="1" ht="18.75" customHeight="1">
      <c r="A4" s="101" t="s">
        <v>1015</v>
      </c>
      <c r="B4" s="101"/>
      <c r="C4" s="101"/>
      <c r="D4" s="101"/>
      <c r="E4" s="101"/>
      <c r="F4" s="101"/>
      <c r="G4" s="101"/>
      <c r="H4" s="101"/>
      <c r="I4" s="101"/>
      <c r="J4" s="101"/>
      <c r="K4" s="596"/>
      <c r="L4" s="596"/>
      <c r="M4" s="596"/>
      <c r="N4" s="596"/>
      <c r="O4" s="596"/>
    </row>
    <row r="5" spans="1:15" s="105" customFormat="1" ht="26.45" customHeight="1" thickBot="1">
      <c r="A5" s="1179"/>
      <c r="B5" s="103"/>
      <c r="C5" s="103"/>
      <c r="D5" s="7"/>
      <c r="E5" s="7"/>
      <c r="F5" s="7"/>
      <c r="G5" s="7"/>
      <c r="H5" s="7"/>
      <c r="I5" s="7"/>
      <c r="J5" s="103"/>
      <c r="K5" s="597"/>
      <c r="L5" s="597"/>
      <c r="M5" s="597"/>
      <c r="N5" s="597"/>
      <c r="O5" s="597"/>
    </row>
    <row r="6" spans="1:15" s="94" customFormat="1" ht="24.75" customHeight="1">
      <c r="A6" s="106" t="s">
        <v>1</v>
      </c>
      <c r="B6" s="1180"/>
      <c r="D6" s="544" t="s">
        <v>1005</v>
      </c>
      <c r="E6" s="544"/>
      <c r="F6" s="544"/>
      <c r="G6" s="544"/>
      <c r="H6" s="544"/>
      <c r="I6" s="1181"/>
    </row>
    <row r="7" spans="1:15" s="94" customFormat="1" ht="42" customHeight="1">
      <c r="A7" s="108"/>
      <c r="B7" s="109" t="s">
        <v>1006</v>
      </c>
      <c r="C7" s="1182" t="s">
        <v>639</v>
      </c>
      <c r="D7" s="109" t="s">
        <v>1007</v>
      </c>
      <c r="E7" s="109" t="s">
        <v>1008</v>
      </c>
      <c r="F7" s="109" t="s">
        <v>1009</v>
      </c>
      <c r="G7" s="109" t="s">
        <v>1010</v>
      </c>
      <c r="H7" s="109" t="s">
        <v>1011</v>
      </c>
      <c r="I7" s="109" t="s">
        <v>1012</v>
      </c>
      <c r="J7" s="357" t="s">
        <v>100</v>
      </c>
    </row>
    <row r="8" spans="1:15" s="30" customFormat="1" ht="8.4499999999999993" customHeight="1">
      <c r="A8" s="110"/>
      <c r="B8" s="110"/>
      <c r="C8" s="110"/>
      <c r="D8" s="110"/>
      <c r="E8" s="110"/>
      <c r="F8" s="110"/>
      <c r="G8" s="110"/>
      <c r="H8" s="110"/>
      <c r="I8" s="110"/>
      <c r="J8" s="110"/>
      <c r="K8" s="16"/>
    </row>
    <row r="9" spans="1:15" s="21" customFormat="1" ht="18" customHeight="1">
      <c r="A9" s="1172" t="s">
        <v>28</v>
      </c>
      <c r="B9" s="111">
        <v>24.120690499999998</v>
      </c>
      <c r="C9" s="111">
        <v>3426.864615</v>
      </c>
      <c r="D9" s="111">
        <v>0</v>
      </c>
      <c r="E9" s="111">
        <v>78.600973999999994</v>
      </c>
      <c r="F9" s="111">
        <v>440.99992699999996</v>
      </c>
      <c r="G9" s="111">
        <v>3728.8725574999999</v>
      </c>
      <c r="H9" s="111">
        <v>5696.5390010000001</v>
      </c>
      <c r="I9" s="111">
        <v>1695.3789420000003</v>
      </c>
      <c r="J9" s="1183">
        <v>15091.376706999999</v>
      </c>
      <c r="K9" s="1184"/>
    </row>
    <row r="10" spans="1:15" s="21" customFormat="1" ht="18" customHeight="1">
      <c r="A10" s="1172" t="s">
        <v>29</v>
      </c>
      <c r="B10" s="111">
        <v>0</v>
      </c>
      <c r="C10" s="111">
        <v>424.14176250000003</v>
      </c>
      <c r="D10" s="111">
        <v>0</v>
      </c>
      <c r="E10" s="111">
        <v>0</v>
      </c>
      <c r="F10" s="111">
        <v>5432.1219800000026</v>
      </c>
      <c r="G10" s="111">
        <v>1914.2352899999996</v>
      </c>
      <c r="H10" s="111">
        <v>17.462902499999998</v>
      </c>
      <c r="I10" s="111">
        <v>36.247109500000001</v>
      </c>
      <c r="J10" s="1183">
        <v>7824.2090445000031</v>
      </c>
      <c r="K10" s="1184"/>
    </row>
    <row r="11" spans="1:15" s="21" customFormat="1" ht="18" customHeight="1">
      <c r="A11" s="1172" t="s">
        <v>30</v>
      </c>
      <c r="B11" s="111">
        <v>0</v>
      </c>
      <c r="C11" s="111">
        <v>1498.9996315000003</v>
      </c>
      <c r="D11" s="111">
        <v>0</v>
      </c>
      <c r="E11" s="111">
        <v>58.986688999999998</v>
      </c>
      <c r="F11" s="111">
        <v>87.888989499999994</v>
      </c>
      <c r="G11" s="111">
        <v>131.08860700000002</v>
      </c>
      <c r="H11" s="111">
        <v>275.83363049999991</v>
      </c>
      <c r="I11" s="111">
        <v>900.42855450000002</v>
      </c>
      <c r="J11" s="1183">
        <v>2953.2261020000005</v>
      </c>
      <c r="K11" s="1184"/>
    </row>
    <row r="12" spans="1:15" s="21" customFormat="1" ht="18" customHeight="1">
      <c r="A12" s="1172" t="s">
        <v>31</v>
      </c>
      <c r="B12" s="111">
        <v>0</v>
      </c>
      <c r="C12" s="111">
        <v>0</v>
      </c>
      <c r="D12" s="111">
        <v>0</v>
      </c>
      <c r="E12" s="111">
        <v>0</v>
      </c>
      <c r="F12" s="111">
        <v>0</v>
      </c>
      <c r="G12" s="111">
        <v>0</v>
      </c>
      <c r="H12" s="111">
        <v>0</v>
      </c>
      <c r="I12" s="111">
        <v>0</v>
      </c>
      <c r="J12" s="1183">
        <v>0</v>
      </c>
      <c r="K12" s="1184"/>
    </row>
    <row r="13" spans="1:15" s="21" customFormat="1" ht="18" customHeight="1">
      <c r="A13" s="1172" t="s">
        <v>32</v>
      </c>
      <c r="B13" s="111">
        <v>0</v>
      </c>
      <c r="C13" s="111">
        <v>237.04408699999996</v>
      </c>
      <c r="D13" s="111">
        <v>0</v>
      </c>
      <c r="E13" s="111">
        <v>1.6549399999999994</v>
      </c>
      <c r="F13" s="111">
        <v>151.50850599999998</v>
      </c>
      <c r="G13" s="111">
        <v>3234.9113065000001</v>
      </c>
      <c r="H13" s="111">
        <v>1508.4119095000005</v>
      </c>
      <c r="I13" s="111">
        <v>34.603637499999998</v>
      </c>
      <c r="J13" s="1183">
        <v>5168.1343865000008</v>
      </c>
      <c r="K13" s="1184"/>
    </row>
    <row r="14" spans="1:15" s="21" customFormat="1" ht="18" customHeight="1">
      <c r="A14" s="1172" t="s">
        <v>33</v>
      </c>
      <c r="B14" s="111">
        <v>0</v>
      </c>
      <c r="C14" s="111">
        <v>2896.1658135000002</v>
      </c>
      <c r="D14" s="111">
        <v>1.2075</v>
      </c>
      <c r="E14" s="111">
        <v>123.92792649999997</v>
      </c>
      <c r="F14" s="111">
        <v>176.12471649999995</v>
      </c>
      <c r="G14" s="111">
        <v>2808.1123370000005</v>
      </c>
      <c r="H14" s="111">
        <v>4403.4766174999995</v>
      </c>
      <c r="I14" s="111">
        <v>0</v>
      </c>
      <c r="J14" s="1183">
        <v>10409.014911</v>
      </c>
      <c r="K14" s="1184"/>
    </row>
    <row r="15" spans="1:15" s="21" customFormat="1" ht="18" customHeight="1">
      <c r="A15" s="1172" t="s">
        <v>34</v>
      </c>
      <c r="B15" s="111">
        <v>0</v>
      </c>
      <c r="C15" s="111">
        <v>0</v>
      </c>
      <c r="D15" s="111">
        <v>0</v>
      </c>
      <c r="E15" s="111">
        <v>0</v>
      </c>
      <c r="F15" s="111">
        <v>0</v>
      </c>
      <c r="G15" s="111">
        <v>0</v>
      </c>
      <c r="H15" s="111">
        <v>0</v>
      </c>
      <c r="I15" s="111">
        <v>0</v>
      </c>
      <c r="J15" s="1183">
        <v>0</v>
      </c>
      <c r="K15" s="1184"/>
    </row>
    <row r="16" spans="1:15" s="21" customFormat="1" ht="18" customHeight="1">
      <c r="A16" s="1172" t="s">
        <v>35</v>
      </c>
      <c r="B16" s="111">
        <v>0</v>
      </c>
      <c r="C16" s="111">
        <v>204.01410299999998</v>
      </c>
      <c r="D16" s="111">
        <v>0</v>
      </c>
      <c r="E16" s="111">
        <v>0</v>
      </c>
      <c r="F16" s="111">
        <v>9.7277285000000013</v>
      </c>
      <c r="G16" s="111">
        <v>20.87408000000001</v>
      </c>
      <c r="H16" s="111">
        <v>102.0065</v>
      </c>
      <c r="I16" s="111">
        <v>122.617524</v>
      </c>
      <c r="J16" s="1183">
        <v>459.2399355</v>
      </c>
      <c r="K16" s="1184"/>
    </row>
    <row r="17" spans="1:19" s="21" customFormat="1" ht="18" customHeight="1">
      <c r="A17" s="1172" t="s">
        <v>36</v>
      </c>
      <c r="B17" s="111">
        <v>0</v>
      </c>
      <c r="C17" s="111">
        <v>0</v>
      </c>
      <c r="D17" s="111">
        <v>0</v>
      </c>
      <c r="E17" s="111">
        <v>0</v>
      </c>
      <c r="F17" s="111">
        <v>0</v>
      </c>
      <c r="G17" s="111">
        <v>4.0222400000000018</v>
      </c>
      <c r="H17" s="111">
        <v>0</v>
      </c>
      <c r="I17" s="111">
        <v>0.27657299999999996</v>
      </c>
      <c r="J17" s="1183">
        <v>4.2988130000000018</v>
      </c>
      <c r="K17" s="1184"/>
    </row>
    <row r="18" spans="1:19" s="21" customFormat="1" ht="21.95" customHeight="1" thickBot="1">
      <c r="A18" s="90" t="s">
        <v>37</v>
      </c>
      <c r="B18" s="114">
        <v>24.120690499999998</v>
      </c>
      <c r="C18" s="114">
        <v>8687.230012500002</v>
      </c>
      <c r="D18" s="114">
        <v>1.2075</v>
      </c>
      <c r="E18" s="114">
        <v>263.17052949999993</v>
      </c>
      <c r="F18" s="114">
        <v>6298.3718475000032</v>
      </c>
      <c r="G18" s="114">
        <v>11842.116418000001</v>
      </c>
      <c r="H18" s="114">
        <v>12003.730561</v>
      </c>
      <c r="I18" s="114">
        <v>2789.5523405000004</v>
      </c>
      <c r="J18" s="114">
        <v>41909.499899500006</v>
      </c>
      <c r="K18" s="1184"/>
    </row>
    <row r="19" spans="1:19" s="21" customFormat="1" ht="21.2" customHeight="1">
      <c r="A19" s="26" t="s">
        <v>1013</v>
      </c>
      <c r="B19" s="118"/>
      <c r="C19" s="118"/>
      <c r="D19" s="118"/>
      <c r="E19" s="118"/>
      <c r="F19" s="118"/>
      <c r="G19" s="118"/>
      <c r="H19" s="118"/>
      <c r="I19" s="118"/>
      <c r="J19" s="119"/>
      <c r="K19" s="1184"/>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84"/>
    </row>
    <row r="22" spans="1:19" s="93" customFormat="1" ht="30.75" customHeight="1">
      <c r="A22" s="7"/>
      <c r="B22" s="7"/>
      <c r="C22" s="7"/>
      <c r="D22" s="7"/>
      <c r="E22" s="7"/>
      <c r="F22" s="7"/>
      <c r="G22" s="7"/>
      <c r="H22" s="7"/>
      <c r="I22" s="7"/>
      <c r="J22" s="7"/>
      <c r="K22" s="1185"/>
    </row>
    <row r="23" spans="1:19" s="8" customFormat="1" ht="7.5" customHeight="1">
      <c r="A23" s="7"/>
      <c r="B23" s="7"/>
      <c r="C23" s="7"/>
      <c r="D23" s="7"/>
      <c r="E23" s="7"/>
      <c r="F23" s="7"/>
      <c r="G23" s="7"/>
      <c r="H23" s="7"/>
      <c r="I23" s="7"/>
      <c r="J23" s="7"/>
      <c r="K23" s="529"/>
    </row>
    <row r="24" spans="1:19" s="123" customFormat="1" ht="13.7"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F478ADAA-27E5-4FF3-970F-34C67788080F}"/>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B519-4D92-4C47-817E-950F96386C41}">
  <dimension ref="A1:H21"/>
  <sheetViews>
    <sheetView showGridLines="0" zoomScaleNormal="100" workbookViewId="0"/>
  </sheetViews>
  <sheetFormatPr baseColWidth="10" defaultRowHeight="12.75"/>
  <cols>
    <col min="1" max="1" width="33.7109375" style="7" customWidth="1"/>
    <col min="2" max="6" width="25.7109375" style="7" customWidth="1"/>
    <col min="7" max="7" width="11.5703125" style="529" customWidth="1"/>
    <col min="8" max="8" width="20.140625" style="7" bestFit="1" customWidth="1"/>
    <col min="9" max="256" width="11.42578125" style="7"/>
    <col min="257" max="257" width="33.7109375" style="7" customWidth="1"/>
    <col min="258" max="262" width="25.7109375" style="7" customWidth="1"/>
    <col min="263" max="263" width="11.5703125" style="7" customWidth="1"/>
    <col min="264" max="264" width="20.140625" style="7" bestFit="1" customWidth="1"/>
    <col min="265" max="512" width="11.42578125" style="7"/>
    <col min="513" max="513" width="33.7109375" style="7" customWidth="1"/>
    <col min="514" max="518" width="25.7109375" style="7" customWidth="1"/>
    <col min="519" max="519" width="11.5703125" style="7" customWidth="1"/>
    <col min="520" max="520" width="20.140625" style="7" bestFit="1" customWidth="1"/>
    <col min="521" max="768" width="11.42578125" style="7"/>
    <col min="769" max="769" width="33.7109375" style="7" customWidth="1"/>
    <col min="770" max="774" width="25.7109375" style="7" customWidth="1"/>
    <col min="775" max="775" width="11.5703125" style="7" customWidth="1"/>
    <col min="776" max="776" width="20.140625" style="7" bestFit="1" customWidth="1"/>
    <col min="777" max="1024" width="11.42578125" style="7"/>
    <col min="1025" max="1025" width="33.7109375" style="7" customWidth="1"/>
    <col min="1026" max="1030" width="25.7109375" style="7" customWidth="1"/>
    <col min="1031" max="1031" width="11.5703125" style="7" customWidth="1"/>
    <col min="1032" max="1032" width="20.140625" style="7" bestFit="1" customWidth="1"/>
    <col min="1033" max="1280" width="11.42578125" style="7"/>
    <col min="1281" max="1281" width="33.7109375" style="7" customWidth="1"/>
    <col min="1282" max="1286" width="25.7109375" style="7" customWidth="1"/>
    <col min="1287" max="1287" width="11.5703125" style="7" customWidth="1"/>
    <col min="1288" max="1288" width="20.140625" style="7" bestFit="1" customWidth="1"/>
    <col min="1289" max="1536" width="11.42578125" style="7"/>
    <col min="1537" max="1537" width="33.7109375" style="7" customWidth="1"/>
    <col min="1538" max="1542" width="25.7109375" style="7" customWidth="1"/>
    <col min="1543" max="1543" width="11.5703125" style="7" customWidth="1"/>
    <col min="1544" max="1544" width="20.140625" style="7" bestFit="1" customWidth="1"/>
    <col min="1545" max="1792" width="11.42578125" style="7"/>
    <col min="1793" max="1793" width="33.7109375" style="7" customWidth="1"/>
    <col min="1794" max="1798" width="25.7109375" style="7" customWidth="1"/>
    <col min="1799" max="1799" width="11.5703125" style="7" customWidth="1"/>
    <col min="1800" max="1800" width="20.140625" style="7" bestFit="1" customWidth="1"/>
    <col min="1801" max="2048" width="11.42578125" style="7"/>
    <col min="2049" max="2049" width="33.7109375" style="7" customWidth="1"/>
    <col min="2050" max="2054" width="25.7109375" style="7" customWidth="1"/>
    <col min="2055" max="2055" width="11.5703125" style="7" customWidth="1"/>
    <col min="2056" max="2056" width="20.140625" style="7" bestFit="1" customWidth="1"/>
    <col min="2057" max="2304" width="11.42578125" style="7"/>
    <col min="2305" max="2305" width="33.7109375" style="7" customWidth="1"/>
    <col min="2306" max="2310" width="25.7109375" style="7" customWidth="1"/>
    <col min="2311" max="2311" width="11.5703125" style="7" customWidth="1"/>
    <col min="2312" max="2312" width="20.140625" style="7" bestFit="1" customWidth="1"/>
    <col min="2313" max="2560" width="11.42578125" style="7"/>
    <col min="2561" max="2561" width="33.7109375" style="7" customWidth="1"/>
    <col min="2562" max="2566" width="25.7109375" style="7" customWidth="1"/>
    <col min="2567" max="2567" width="11.5703125" style="7" customWidth="1"/>
    <col min="2568" max="2568" width="20.140625" style="7" bestFit="1" customWidth="1"/>
    <col min="2569" max="2816" width="11.42578125" style="7"/>
    <col min="2817" max="2817" width="33.7109375" style="7" customWidth="1"/>
    <col min="2818" max="2822" width="25.7109375" style="7" customWidth="1"/>
    <col min="2823" max="2823" width="11.5703125" style="7" customWidth="1"/>
    <col min="2824" max="2824" width="20.140625" style="7" bestFit="1" customWidth="1"/>
    <col min="2825" max="3072" width="11.42578125" style="7"/>
    <col min="3073" max="3073" width="33.7109375" style="7" customWidth="1"/>
    <col min="3074" max="3078" width="25.7109375" style="7" customWidth="1"/>
    <col min="3079" max="3079" width="11.5703125" style="7" customWidth="1"/>
    <col min="3080" max="3080" width="20.140625" style="7" bestFit="1" customWidth="1"/>
    <col min="3081" max="3328" width="11.42578125" style="7"/>
    <col min="3329" max="3329" width="33.7109375" style="7" customWidth="1"/>
    <col min="3330" max="3334" width="25.7109375" style="7" customWidth="1"/>
    <col min="3335" max="3335" width="11.5703125" style="7" customWidth="1"/>
    <col min="3336" max="3336" width="20.140625" style="7" bestFit="1" customWidth="1"/>
    <col min="3337" max="3584" width="11.42578125" style="7"/>
    <col min="3585" max="3585" width="33.7109375" style="7" customWidth="1"/>
    <col min="3586" max="3590" width="25.7109375" style="7" customWidth="1"/>
    <col min="3591" max="3591" width="11.5703125" style="7" customWidth="1"/>
    <col min="3592" max="3592" width="20.140625" style="7" bestFit="1" customWidth="1"/>
    <col min="3593" max="3840" width="11.42578125" style="7"/>
    <col min="3841" max="3841" width="33.7109375" style="7" customWidth="1"/>
    <col min="3842" max="3846" width="25.7109375" style="7" customWidth="1"/>
    <col min="3847" max="3847" width="11.5703125" style="7" customWidth="1"/>
    <col min="3848" max="3848" width="20.140625" style="7" bestFit="1" customWidth="1"/>
    <col min="3849" max="4096" width="11.42578125" style="7"/>
    <col min="4097" max="4097" width="33.7109375" style="7" customWidth="1"/>
    <col min="4098" max="4102" width="25.7109375" style="7" customWidth="1"/>
    <col min="4103" max="4103" width="11.5703125" style="7" customWidth="1"/>
    <col min="4104" max="4104" width="20.140625" style="7" bestFit="1" customWidth="1"/>
    <col min="4105" max="4352" width="11.42578125" style="7"/>
    <col min="4353" max="4353" width="33.7109375" style="7" customWidth="1"/>
    <col min="4354" max="4358" width="25.7109375" style="7" customWidth="1"/>
    <col min="4359" max="4359" width="11.5703125" style="7" customWidth="1"/>
    <col min="4360" max="4360" width="20.140625" style="7" bestFit="1" customWidth="1"/>
    <col min="4361" max="4608" width="11.42578125" style="7"/>
    <col min="4609" max="4609" width="33.7109375" style="7" customWidth="1"/>
    <col min="4610" max="4614" width="25.7109375" style="7" customWidth="1"/>
    <col min="4615" max="4615" width="11.5703125" style="7" customWidth="1"/>
    <col min="4616" max="4616" width="20.140625" style="7" bestFit="1" customWidth="1"/>
    <col min="4617" max="4864" width="11.42578125" style="7"/>
    <col min="4865" max="4865" width="33.7109375" style="7" customWidth="1"/>
    <col min="4866" max="4870" width="25.7109375" style="7" customWidth="1"/>
    <col min="4871" max="4871" width="11.5703125" style="7" customWidth="1"/>
    <col min="4872" max="4872" width="20.140625" style="7" bestFit="1" customWidth="1"/>
    <col min="4873" max="5120" width="11.42578125" style="7"/>
    <col min="5121" max="5121" width="33.7109375" style="7" customWidth="1"/>
    <col min="5122" max="5126" width="25.7109375" style="7" customWidth="1"/>
    <col min="5127" max="5127" width="11.5703125" style="7" customWidth="1"/>
    <col min="5128" max="5128" width="20.140625" style="7" bestFit="1" customWidth="1"/>
    <col min="5129" max="5376" width="11.42578125" style="7"/>
    <col min="5377" max="5377" width="33.7109375" style="7" customWidth="1"/>
    <col min="5378" max="5382" width="25.7109375" style="7" customWidth="1"/>
    <col min="5383" max="5383" width="11.5703125" style="7" customWidth="1"/>
    <col min="5384" max="5384" width="20.140625" style="7" bestFit="1" customWidth="1"/>
    <col min="5385" max="5632" width="11.42578125" style="7"/>
    <col min="5633" max="5633" width="33.7109375" style="7" customWidth="1"/>
    <col min="5634" max="5638" width="25.7109375" style="7" customWidth="1"/>
    <col min="5639" max="5639" width="11.5703125" style="7" customWidth="1"/>
    <col min="5640" max="5640" width="20.140625" style="7" bestFit="1" customWidth="1"/>
    <col min="5641" max="5888" width="11.42578125" style="7"/>
    <col min="5889" max="5889" width="33.7109375" style="7" customWidth="1"/>
    <col min="5890" max="5894" width="25.7109375" style="7" customWidth="1"/>
    <col min="5895" max="5895" width="11.5703125" style="7" customWidth="1"/>
    <col min="5896" max="5896" width="20.140625" style="7" bestFit="1" customWidth="1"/>
    <col min="5897" max="6144" width="11.42578125" style="7"/>
    <col min="6145" max="6145" width="33.7109375" style="7" customWidth="1"/>
    <col min="6146" max="6150" width="25.7109375" style="7" customWidth="1"/>
    <col min="6151" max="6151" width="11.5703125" style="7" customWidth="1"/>
    <col min="6152" max="6152" width="20.140625" style="7" bestFit="1" customWidth="1"/>
    <col min="6153" max="6400" width="11.42578125" style="7"/>
    <col min="6401" max="6401" width="33.7109375" style="7" customWidth="1"/>
    <col min="6402" max="6406" width="25.7109375" style="7" customWidth="1"/>
    <col min="6407" max="6407" width="11.5703125" style="7" customWidth="1"/>
    <col min="6408" max="6408" width="20.140625" style="7" bestFit="1" customWidth="1"/>
    <col min="6409" max="6656" width="11.42578125" style="7"/>
    <col min="6657" max="6657" width="33.7109375" style="7" customWidth="1"/>
    <col min="6658" max="6662" width="25.7109375" style="7" customWidth="1"/>
    <col min="6663" max="6663" width="11.5703125" style="7" customWidth="1"/>
    <col min="6664" max="6664" width="20.140625" style="7" bestFit="1" customWidth="1"/>
    <col min="6665" max="6912" width="11.42578125" style="7"/>
    <col min="6913" max="6913" width="33.7109375" style="7" customWidth="1"/>
    <col min="6914" max="6918" width="25.7109375" style="7" customWidth="1"/>
    <col min="6919" max="6919" width="11.5703125" style="7" customWidth="1"/>
    <col min="6920" max="6920" width="20.140625" style="7" bestFit="1" customWidth="1"/>
    <col min="6921" max="7168" width="11.42578125" style="7"/>
    <col min="7169" max="7169" width="33.7109375" style="7" customWidth="1"/>
    <col min="7170" max="7174" width="25.7109375" style="7" customWidth="1"/>
    <col min="7175" max="7175" width="11.5703125" style="7" customWidth="1"/>
    <col min="7176" max="7176" width="20.140625" style="7" bestFit="1" customWidth="1"/>
    <col min="7177" max="7424" width="11.42578125" style="7"/>
    <col min="7425" max="7425" width="33.7109375" style="7" customWidth="1"/>
    <col min="7426" max="7430" width="25.7109375" style="7" customWidth="1"/>
    <col min="7431" max="7431" width="11.5703125" style="7" customWidth="1"/>
    <col min="7432" max="7432" width="20.140625" style="7" bestFit="1" customWidth="1"/>
    <col min="7433" max="7680" width="11.42578125" style="7"/>
    <col min="7681" max="7681" width="33.7109375" style="7" customWidth="1"/>
    <col min="7682" max="7686" width="25.7109375" style="7" customWidth="1"/>
    <col min="7687" max="7687" width="11.5703125" style="7" customWidth="1"/>
    <col min="7688" max="7688" width="20.140625" style="7" bestFit="1" customWidth="1"/>
    <col min="7689" max="7936" width="11.42578125" style="7"/>
    <col min="7937" max="7937" width="33.7109375" style="7" customWidth="1"/>
    <col min="7938" max="7942" width="25.7109375" style="7" customWidth="1"/>
    <col min="7943" max="7943" width="11.5703125" style="7" customWidth="1"/>
    <col min="7944" max="7944" width="20.140625" style="7" bestFit="1" customWidth="1"/>
    <col min="7945" max="8192" width="11.42578125" style="7"/>
    <col min="8193" max="8193" width="33.7109375" style="7" customWidth="1"/>
    <col min="8194" max="8198" width="25.7109375" style="7" customWidth="1"/>
    <col min="8199" max="8199" width="11.5703125" style="7" customWidth="1"/>
    <col min="8200" max="8200" width="20.140625" style="7" bestFit="1" customWidth="1"/>
    <col min="8201" max="8448" width="11.42578125" style="7"/>
    <col min="8449" max="8449" width="33.7109375" style="7" customWidth="1"/>
    <col min="8450" max="8454" width="25.7109375" style="7" customWidth="1"/>
    <col min="8455" max="8455" width="11.5703125" style="7" customWidth="1"/>
    <col min="8456" max="8456" width="20.140625" style="7" bestFit="1" customWidth="1"/>
    <col min="8457" max="8704" width="11.42578125" style="7"/>
    <col min="8705" max="8705" width="33.7109375" style="7" customWidth="1"/>
    <col min="8706" max="8710" width="25.7109375" style="7" customWidth="1"/>
    <col min="8711" max="8711" width="11.5703125" style="7" customWidth="1"/>
    <col min="8712" max="8712" width="20.140625" style="7" bestFit="1" customWidth="1"/>
    <col min="8713" max="8960" width="11.42578125" style="7"/>
    <col min="8961" max="8961" width="33.7109375" style="7" customWidth="1"/>
    <col min="8962" max="8966" width="25.7109375" style="7" customWidth="1"/>
    <col min="8967" max="8967" width="11.5703125" style="7" customWidth="1"/>
    <col min="8968" max="8968" width="20.140625" style="7" bestFit="1" customWidth="1"/>
    <col min="8969" max="9216" width="11.42578125" style="7"/>
    <col min="9217" max="9217" width="33.7109375" style="7" customWidth="1"/>
    <col min="9218" max="9222" width="25.7109375" style="7" customWidth="1"/>
    <col min="9223" max="9223" width="11.5703125" style="7" customWidth="1"/>
    <col min="9224" max="9224" width="20.140625" style="7" bestFit="1" customWidth="1"/>
    <col min="9225" max="9472" width="11.42578125" style="7"/>
    <col min="9473" max="9473" width="33.7109375" style="7" customWidth="1"/>
    <col min="9474" max="9478" width="25.7109375" style="7" customWidth="1"/>
    <col min="9479" max="9479" width="11.5703125" style="7" customWidth="1"/>
    <col min="9480" max="9480" width="20.140625" style="7" bestFit="1" customWidth="1"/>
    <col min="9481" max="9728" width="11.42578125" style="7"/>
    <col min="9729" max="9729" width="33.7109375" style="7" customWidth="1"/>
    <col min="9730" max="9734" width="25.7109375" style="7" customWidth="1"/>
    <col min="9735" max="9735" width="11.5703125" style="7" customWidth="1"/>
    <col min="9736" max="9736" width="20.140625" style="7" bestFit="1" customWidth="1"/>
    <col min="9737" max="9984" width="11.42578125" style="7"/>
    <col min="9985" max="9985" width="33.7109375" style="7" customWidth="1"/>
    <col min="9986" max="9990" width="25.7109375" style="7" customWidth="1"/>
    <col min="9991" max="9991" width="11.5703125" style="7" customWidth="1"/>
    <col min="9992" max="9992" width="20.140625" style="7" bestFit="1" customWidth="1"/>
    <col min="9993" max="10240" width="11.42578125" style="7"/>
    <col min="10241" max="10241" width="33.7109375" style="7" customWidth="1"/>
    <col min="10242" max="10246" width="25.7109375" style="7" customWidth="1"/>
    <col min="10247" max="10247" width="11.5703125" style="7" customWidth="1"/>
    <col min="10248" max="10248" width="20.140625" style="7" bestFit="1" customWidth="1"/>
    <col min="10249" max="10496" width="11.42578125" style="7"/>
    <col min="10497" max="10497" width="33.7109375" style="7" customWidth="1"/>
    <col min="10498" max="10502" width="25.7109375" style="7" customWidth="1"/>
    <col min="10503" max="10503" width="11.5703125" style="7" customWidth="1"/>
    <col min="10504" max="10504" width="20.140625" style="7" bestFit="1" customWidth="1"/>
    <col min="10505" max="10752" width="11.42578125" style="7"/>
    <col min="10753" max="10753" width="33.7109375" style="7" customWidth="1"/>
    <col min="10754" max="10758" width="25.7109375" style="7" customWidth="1"/>
    <col min="10759" max="10759" width="11.5703125" style="7" customWidth="1"/>
    <col min="10760" max="10760" width="20.140625" style="7" bestFit="1" customWidth="1"/>
    <col min="10761" max="11008" width="11.42578125" style="7"/>
    <col min="11009" max="11009" width="33.7109375" style="7" customWidth="1"/>
    <col min="11010" max="11014" width="25.7109375" style="7" customWidth="1"/>
    <col min="11015" max="11015" width="11.5703125" style="7" customWidth="1"/>
    <col min="11016" max="11016" width="20.140625" style="7" bestFit="1" customWidth="1"/>
    <col min="11017" max="11264" width="11.42578125" style="7"/>
    <col min="11265" max="11265" width="33.7109375" style="7" customWidth="1"/>
    <col min="11266" max="11270" width="25.7109375" style="7" customWidth="1"/>
    <col min="11271" max="11271" width="11.5703125" style="7" customWidth="1"/>
    <col min="11272" max="11272" width="20.140625" style="7" bestFit="1" customWidth="1"/>
    <col min="11273" max="11520" width="11.42578125" style="7"/>
    <col min="11521" max="11521" width="33.7109375" style="7" customWidth="1"/>
    <col min="11522" max="11526" width="25.7109375" style="7" customWidth="1"/>
    <col min="11527" max="11527" width="11.5703125" style="7" customWidth="1"/>
    <col min="11528" max="11528" width="20.140625" style="7" bestFit="1" customWidth="1"/>
    <col min="11529" max="11776" width="11.42578125" style="7"/>
    <col min="11777" max="11777" width="33.7109375" style="7" customWidth="1"/>
    <col min="11778" max="11782" width="25.7109375" style="7" customWidth="1"/>
    <col min="11783" max="11783" width="11.5703125" style="7" customWidth="1"/>
    <col min="11784" max="11784" width="20.140625" style="7" bestFit="1" customWidth="1"/>
    <col min="11785" max="12032" width="11.42578125" style="7"/>
    <col min="12033" max="12033" width="33.7109375" style="7" customWidth="1"/>
    <col min="12034" max="12038" width="25.7109375" style="7" customWidth="1"/>
    <col min="12039" max="12039" width="11.5703125" style="7" customWidth="1"/>
    <col min="12040" max="12040" width="20.140625" style="7" bestFit="1" customWidth="1"/>
    <col min="12041" max="12288" width="11.42578125" style="7"/>
    <col min="12289" max="12289" width="33.7109375" style="7" customWidth="1"/>
    <col min="12290" max="12294" width="25.7109375" style="7" customWidth="1"/>
    <col min="12295" max="12295" width="11.5703125" style="7" customWidth="1"/>
    <col min="12296" max="12296" width="20.140625" style="7" bestFit="1" customWidth="1"/>
    <col min="12297" max="12544" width="11.42578125" style="7"/>
    <col min="12545" max="12545" width="33.7109375" style="7" customWidth="1"/>
    <col min="12546" max="12550" width="25.7109375" style="7" customWidth="1"/>
    <col min="12551" max="12551" width="11.5703125" style="7" customWidth="1"/>
    <col min="12552" max="12552" width="20.140625" style="7" bestFit="1" customWidth="1"/>
    <col min="12553" max="12800" width="11.42578125" style="7"/>
    <col min="12801" max="12801" width="33.7109375" style="7" customWidth="1"/>
    <col min="12802" max="12806" width="25.7109375" style="7" customWidth="1"/>
    <col min="12807" max="12807" width="11.5703125" style="7" customWidth="1"/>
    <col min="12808" max="12808" width="20.140625" style="7" bestFit="1" customWidth="1"/>
    <col min="12809" max="13056" width="11.42578125" style="7"/>
    <col min="13057" max="13057" width="33.7109375" style="7" customWidth="1"/>
    <col min="13058" max="13062" width="25.7109375" style="7" customWidth="1"/>
    <col min="13063" max="13063" width="11.5703125" style="7" customWidth="1"/>
    <col min="13064" max="13064" width="20.140625" style="7" bestFit="1" customWidth="1"/>
    <col min="13065" max="13312" width="11.42578125" style="7"/>
    <col min="13313" max="13313" width="33.7109375" style="7" customWidth="1"/>
    <col min="13314" max="13318" width="25.7109375" style="7" customWidth="1"/>
    <col min="13319" max="13319" width="11.5703125" style="7" customWidth="1"/>
    <col min="13320" max="13320" width="20.140625" style="7" bestFit="1" customWidth="1"/>
    <col min="13321" max="13568" width="11.42578125" style="7"/>
    <col min="13569" max="13569" width="33.7109375" style="7" customWidth="1"/>
    <col min="13570" max="13574" width="25.7109375" style="7" customWidth="1"/>
    <col min="13575" max="13575" width="11.5703125" style="7" customWidth="1"/>
    <col min="13576" max="13576" width="20.140625" style="7" bestFit="1" customWidth="1"/>
    <col min="13577" max="13824" width="11.42578125" style="7"/>
    <col min="13825" max="13825" width="33.7109375" style="7" customWidth="1"/>
    <col min="13826" max="13830" width="25.7109375" style="7" customWidth="1"/>
    <col min="13831" max="13831" width="11.5703125" style="7" customWidth="1"/>
    <col min="13832" max="13832" width="20.140625" style="7" bestFit="1" customWidth="1"/>
    <col min="13833" max="14080" width="11.42578125" style="7"/>
    <col min="14081" max="14081" width="33.7109375" style="7" customWidth="1"/>
    <col min="14082" max="14086" width="25.7109375" style="7" customWidth="1"/>
    <col min="14087" max="14087" width="11.5703125" style="7" customWidth="1"/>
    <col min="14088" max="14088" width="20.140625" style="7" bestFit="1" customWidth="1"/>
    <col min="14089" max="14336" width="11.42578125" style="7"/>
    <col min="14337" max="14337" width="33.7109375" style="7" customWidth="1"/>
    <col min="14338" max="14342" width="25.7109375" style="7" customWidth="1"/>
    <col min="14343" max="14343" width="11.5703125" style="7" customWidth="1"/>
    <col min="14344" max="14344" width="20.140625" style="7" bestFit="1" customWidth="1"/>
    <col min="14345" max="14592" width="11.42578125" style="7"/>
    <col min="14593" max="14593" width="33.7109375" style="7" customWidth="1"/>
    <col min="14594" max="14598" width="25.7109375" style="7" customWidth="1"/>
    <col min="14599" max="14599" width="11.5703125" style="7" customWidth="1"/>
    <col min="14600" max="14600" width="20.140625" style="7" bestFit="1" customWidth="1"/>
    <col min="14601" max="14848" width="11.42578125" style="7"/>
    <col min="14849" max="14849" width="33.7109375" style="7" customWidth="1"/>
    <col min="14850" max="14854" width="25.7109375" style="7" customWidth="1"/>
    <col min="14855" max="14855" width="11.5703125" style="7" customWidth="1"/>
    <col min="14856" max="14856" width="20.140625" style="7" bestFit="1" customWidth="1"/>
    <col min="14857" max="15104" width="11.42578125" style="7"/>
    <col min="15105" max="15105" width="33.7109375" style="7" customWidth="1"/>
    <col min="15106" max="15110" width="25.7109375" style="7" customWidth="1"/>
    <col min="15111" max="15111" width="11.5703125" style="7" customWidth="1"/>
    <col min="15112" max="15112" width="20.140625" style="7" bestFit="1" customWidth="1"/>
    <col min="15113" max="15360" width="11.42578125" style="7"/>
    <col min="15361" max="15361" width="33.7109375" style="7" customWidth="1"/>
    <col min="15362" max="15366" width="25.7109375" style="7" customWidth="1"/>
    <col min="15367" max="15367" width="11.5703125" style="7" customWidth="1"/>
    <col min="15368" max="15368" width="20.140625" style="7" bestFit="1" customWidth="1"/>
    <col min="15369" max="15616" width="11.42578125" style="7"/>
    <col min="15617" max="15617" width="33.7109375" style="7" customWidth="1"/>
    <col min="15618" max="15622" width="25.7109375" style="7" customWidth="1"/>
    <col min="15623" max="15623" width="11.5703125" style="7" customWidth="1"/>
    <col min="15624" max="15624" width="20.140625" style="7" bestFit="1" customWidth="1"/>
    <col min="15625" max="15872" width="11.42578125" style="7"/>
    <col min="15873" max="15873" width="33.7109375" style="7" customWidth="1"/>
    <col min="15874" max="15878" width="25.7109375" style="7" customWidth="1"/>
    <col min="15879" max="15879" width="11.5703125" style="7" customWidth="1"/>
    <col min="15880" max="15880" width="20.140625" style="7" bestFit="1" customWidth="1"/>
    <col min="15881" max="16128" width="11.42578125" style="7"/>
    <col min="16129" max="16129" width="33.7109375" style="7" customWidth="1"/>
    <col min="16130" max="16134" width="25.7109375" style="7" customWidth="1"/>
    <col min="16135" max="16135" width="11.5703125" style="7" customWidth="1"/>
    <col min="16136" max="16136" width="20.140625" style="7" bestFit="1" customWidth="1"/>
    <col min="16137" max="16384" width="11.42578125" style="7"/>
  </cols>
  <sheetData>
    <row r="1" spans="1:8" ht="21" customHeight="1">
      <c r="A1" s="1228" t="s">
        <v>1038</v>
      </c>
      <c r="B1" s="735"/>
      <c r="C1" s="735"/>
      <c r="D1" s="735"/>
      <c r="E1" s="735"/>
      <c r="F1" s="735"/>
    </row>
    <row r="2" spans="1:8" s="1166" customFormat="1" ht="48.75" customHeight="1">
      <c r="A2" s="561" t="s">
        <v>1016</v>
      </c>
      <c r="B2" s="561"/>
      <c r="C2" s="561"/>
      <c r="D2" s="561"/>
      <c r="E2" s="561"/>
      <c r="F2" s="561"/>
      <c r="G2" s="1186"/>
    </row>
    <row r="3" spans="1:8" s="99" customFormat="1" ht="24" customHeight="1">
      <c r="A3" s="100">
        <v>45657</v>
      </c>
      <c r="B3" s="100"/>
      <c r="C3" s="100"/>
      <c r="D3" s="100"/>
      <c r="E3" s="100"/>
      <c r="F3" s="100"/>
      <c r="G3" s="1187"/>
    </row>
    <row r="4" spans="1:8" s="99" customFormat="1" ht="17.100000000000001" customHeight="1">
      <c r="A4" s="74" t="s">
        <v>70</v>
      </c>
      <c r="B4" s="74"/>
      <c r="C4" s="74"/>
      <c r="D4" s="74"/>
      <c r="E4" s="74"/>
      <c r="F4" s="74"/>
      <c r="G4" s="1187"/>
    </row>
    <row r="5" spans="1:8" s="76" customFormat="1" ht="13.5" thickBot="1">
      <c r="A5" s="1188"/>
      <c r="B5" s="1188"/>
      <c r="C5" s="1188"/>
      <c r="D5" s="1188"/>
      <c r="E5" s="1188"/>
      <c r="F5" s="1188"/>
      <c r="G5" s="1189"/>
    </row>
    <row r="6" spans="1:8" s="76" customFormat="1" ht="24" customHeight="1">
      <c r="A6" s="1190" t="s">
        <v>1</v>
      </c>
      <c r="B6" s="1191" t="s">
        <v>1017</v>
      </c>
      <c r="C6" s="1191"/>
      <c r="D6" s="1191"/>
      <c r="E6" s="1191"/>
      <c r="F6" s="1191"/>
      <c r="G6" s="1189"/>
    </row>
    <row r="7" spans="1:8" s="76" customFormat="1" ht="62.25" customHeight="1">
      <c r="A7" s="1192"/>
      <c r="B7" s="691" t="s">
        <v>1018</v>
      </c>
      <c r="C7" s="691" t="s">
        <v>1019</v>
      </c>
      <c r="D7" s="1193" t="s">
        <v>1020</v>
      </c>
      <c r="E7" s="1193" t="s">
        <v>1021</v>
      </c>
      <c r="F7" s="1193" t="s">
        <v>1022</v>
      </c>
      <c r="G7" s="1189"/>
    </row>
    <row r="8" spans="1:8" s="21" customFormat="1" ht="20.100000000000001" customHeight="1">
      <c r="A8" s="85" t="s">
        <v>28</v>
      </c>
      <c r="B8" s="1194">
        <v>86.729320000000001</v>
      </c>
      <c r="C8" s="1194" t="s">
        <v>67</v>
      </c>
      <c r="D8" s="1194">
        <v>1039.82259</v>
      </c>
      <c r="E8" s="1194" t="s">
        <v>67</v>
      </c>
      <c r="F8" s="1195">
        <v>1126.5519099999999</v>
      </c>
      <c r="G8" s="1196"/>
      <c r="H8" s="1197"/>
    </row>
    <row r="9" spans="1:8" s="21" customFormat="1" ht="20.100000000000001" customHeight="1">
      <c r="A9" s="21" t="s">
        <v>29</v>
      </c>
      <c r="B9" s="1194">
        <v>84.133930000000007</v>
      </c>
      <c r="C9" s="1194" t="s">
        <v>67</v>
      </c>
      <c r="D9" s="1194">
        <v>1906.0582400000001</v>
      </c>
      <c r="E9" s="1194" t="s">
        <v>67</v>
      </c>
      <c r="F9" s="1195">
        <v>1990.19217</v>
      </c>
      <c r="G9" s="1196"/>
      <c r="H9" s="1197"/>
    </row>
    <row r="10" spans="1:8" s="21" customFormat="1" ht="20.100000000000001" customHeight="1">
      <c r="A10" s="21" t="s">
        <v>30</v>
      </c>
      <c r="B10" s="1194">
        <v>80.348650000000006</v>
      </c>
      <c r="C10" s="1194" t="s">
        <v>67</v>
      </c>
      <c r="D10" s="1194">
        <v>340.78604999999999</v>
      </c>
      <c r="E10" s="1194" t="s">
        <v>67</v>
      </c>
      <c r="F10" s="1195">
        <v>421.13470000000001</v>
      </c>
      <c r="G10" s="1196"/>
      <c r="H10" s="1197"/>
    </row>
    <row r="11" spans="1:8" s="21" customFormat="1" ht="20.100000000000001" customHeight="1">
      <c r="A11" s="21" t="s">
        <v>31</v>
      </c>
      <c r="B11" s="1194">
        <v>87.720050000000001</v>
      </c>
      <c r="C11" s="1194" t="s">
        <v>67</v>
      </c>
      <c r="D11" s="1194">
        <v>1410.52729</v>
      </c>
      <c r="E11" s="1194" t="s">
        <v>67</v>
      </c>
      <c r="F11" s="1195">
        <v>1498.2473399999999</v>
      </c>
      <c r="G11" s="1196"/>
      <c r="H11" s="1197"/>
    </row>
    <row r="12" spans="1:8" s="21" customFormat="1" ht="20.100000000000001" customHeight="1">
      <c r="A12" s="21" t="s">
        <v>32</v>
      </c>
      <c r="B12" s="1194">
        <v>49.816809999999997</v>
      </c>
      <c r="C12" s="1194" t="s">
        <v>67</v>
      </c>
      <c r="D12" s="1194" t="s">
        <v>67</v>
      </c>
      <c r="E12" s="1194" t="s">
        <v>67</v>
      </c>
      <c r="F12" s="1195">
        <v>49.816809999999997</v>
      </c>
      <c r="G12" s="1196"/>
      <c r="H12" s="1197"/>
    </row>
    <row r="13" spans="1:8" s="21" customFormat="1" ht="20.100000000000001" customHeight="1">
      <c r="A13" s="21" t="s">
        <v>33</v>
      </c>
      <c r="B13" s="1194">
        <v>306.07819999999998</v>
      </c>
      <c r="C13" s="1194" t="s">
        <v>67</v>
      </c>
      <c r="D13" s="1194" t="s">
        <v>67</v>
      </c>
      <c r="E13" s="1194" t="s">
        <v>67</v>
      </c>
      <c r="F13" s="1195">
        <v>306.07819999999998</v>
      </c>
      <c r="G13" s="1196"/>
      <c r="H13" s="1197"/>
    </row>
    <row r="14" spans="1:8" s="21" customFormat="1" ht="20.100000000000001" customHeight="1">
      <c r="A14" s="85" t="s">
        <v>34</v>
      </c>
      <c r="B14" s="1194">
        <v>2781.87907</v>
      </c>
      <c r="C14" s="1194" t="s">
        <v>67</v>
      </c>
      <c r="D14" s="1194" t="s">
        <v>67</v>
      </c>
      <c r="E14" s="1194" t="s">
        <v>67</v>
      </c>
      <c r="F14" s="1195">
        <v>2781.87907</v>
      </c>
      <c r="G14" s="1196"/>
      <c r="H14" s="1197"/>
    </row>
    <row r="15" spans="1:8" s="21" customFormat="1" ht="20.100000000000001" customHeight="1">
      <c r="A15" s="85" t="s">
        <v>35</v>
      </c>
      <c r="B15" s="1194">
        <v>120.41852</v>
      </c>
      <c r="C15" s="1194" t="s">
        <v>67</v>
      </c>
      <c r="D15" s="1194" t="s">
        <v>67</v>
      </c>
      <c r="E15" s="1194" t="s">
        <v>67</v>
      </c>
      <c r="F15" s="1195">
        <v>120.41852</v>
      </c>
      <c r="G15" s="1196"/>
      <c r="H15" s="1197"/>
    </row>
    <row r="16" spans="1:8" s="21" customFormat="1" ht="20.100000000000001" customHeight="1">
      <c r="A16" s="85" t="s">
        <v>36</v>
      </c>
      <c r="B16" s="1194">
        <v>57.296930000000003</v>
      </c>
      <c r="C16" s="1194" t="s">
        <v>67</v>
      </c>
      <c r="D16" s="1194">
        <v>2.7943199999999999</v>
      </c>
      <c r="E16" s="1194" t="s">
        <v>67</v>
      </c>
      <c r="F16" s="1195">
        <v>60.091250000000002</v>
      </c>
      <c r="G16" s="1196"/>
      <c r="H16" s="1197"/>
    </row>
    <row r="17" spans="1:8" s="1198" customFormat="1" ht="21.95" customHeight="1">
      <c r="A17" s="374" t="s">
        <v>37</v>
      </c>
      <c r="B17" s="1195">
        <v>3654.42148</v>
      </c>
      <c r="C17" s="1195" t="s">
        <v>67</v>
      </c>
      <c r="D17" s="1195">
        <v>4699.9884899999997</v>
      </c>
      <c r="E17" s="1195" t="s">
        <v>67</v>
      </c>
      <c r="F17" s="1195">
        <v>8354.4099700000006</v>
      </c>
      <c r="G17" s="1196"/>
      <c r="H17" s="645"/>
    </row>
    <row r="18" spans="1:8" ht="7.5" customHeight="1" thickBot="1">
      <c r="A18" s="1199"/>
      <c r="B18" s="1200"/>
      <c r="C18" s="1200"/>
      <c r="D18" s="1200"/>
      <c r="E18" s="1200"/>
      <c r="F18" s="1200"/>
      <c r="G18" s="1201"/>
    </row>
    <row r="19" spans="1:8" s="406" customFormat="1" ht="17.25" customHeight="1">
      <c r="A19" s="1202" t="s">
        <v>1023</v>
      </c>
      <c r="B19" s="1202"/>
      <c r="C19" s="1202"/>
      <c r="D19" s="1202"/>
      <c r="E19" s="1202"/>
      <c r="F19" s="1202"/>
      <c r="G19" s="922"/>
    </row>
    <row r="20" spans="1:8" s="406" customFormat="1" ht="16.5" customHeight="1">
      <c r="A20" s="1203"/>
      <c r="B20" s="1203"/>
      <c r="C20" s="1203"/>
      <c r="D20" s="1203"/>
      <c r="E20" s="1203"/>
      <c r="F20" s="1203"/>
      <c r="G20" s="922"/>
    </row>
    <row r="21" spans="1:8">
      <c r="A21" s="1203"/>
      <c r="B21" s="1203"/>
      <c r="C21" s="1203"/>
      <c r="D21" s="1203"/>
      <c r="E21" s="1203"/>
      <c r="F21" s="1203"/>
    </row>
  </sheetData>
  <mergeCells count="7">
    <mergeCell ref="A20:F21"/>
    <mergeCell ref="A2:F2"/>
    <mergeCell ref="A4:F4"/>
    <mergeCell ref="A5:F5"/>
    <mergeCell ref="A6:A7"/>
    <mergeCell ref="B6:F6"/>
    <mergeCell ref="A19:F19"/>
  </mergeCells>
  <hyperlinks>
    <hyperlink ref="A1" location="Índice!A1" display="Volver al Índice" xr:uid="{364AB124-9FCD-48F7-83A1-3827010D4D7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CD70-1519-4CD8-9B13-7250E83C693A}">
  <dimension ref="A1:H21"/>
  <sheetViews>
    <sheetView showGridLines="0" zoomScaleNormal="100" workbookViewId="0"/>
  </sheetViews>
  <sheetFormatPr baseColWidth="10" defaultRowHeight="12.75"/>
  <cols>
    <col min="1" max="1" width="45.140625" style="7" customWidth="1"/>
    <col min="2" max="2" width="29.85546875" style="7" customWidth="1"/>
    <col min="3" max="4" width="28.140625" style="7" customWidth="1"/>
    <col min="5" max="5" width="27.7109375" style="7" customWidth="1"/>
    <col min="6" max="6" width="11.5703125" style="529" customWidth="1"/>
    <col min="7" max="7" width="8.85546875" style="7" customWidth="1"/>
    <col min="8" max="8" width="20.140625" style="7" bestFit="1" customWidth="1"/>
    <col min="9" max="256" width="11.42578125" style="7"/>
    <col min="257" max="257" width="45.140625" style="7" customWidth="1"/>
    <col min="258" max="258" width="29.85546875" style="7" customWidth="1"/>
    <col min="259" max="260" width="28.140625" style="7" customWidth="1"/>
    <col min="261" max="261" width="27.7109375" style="7" customWidth="1"/>
    <col min="262" max="262" width="11.5703125" style="7" customWidth="1"/>
    <col min="263" max="263" width="8.85546875" style="7" customWidth="1"/>
    <col min="264" max="264" width="20.140625" style="7" bestFit="1" customWidth="1"/>
    <col min="265" max="512" width="11.42578125" style="7"/>
    <col min="513" max="513" width="45.140625" style="7" customWidth="1"/>
    <col min="514" max="514" width="29.85546875" style="7" customWidth="1"/>
    <col min="515" max="516" width="28.140625" style="7" customWidth="1"/>
    <col min="517" max="517" width="27.7109375" style="7" customWidth="1"/>
    <col min="518" max="518" width="11.5703125" style="7" customWidth="1"/>
    <col min="519" max="519" width="8.85546875" style="7" customWidth="1"/>
    <col min="520" max="520" width="20.140625" style="7" bestFit="1" customWidth="1"/>
    <col min="521" max="768" width="11.42578125" style="7"/>
    <col min="769" max="769" width="45.140625" style="7" customWidth="1"/>
    <col min="770" max="770" width="29.85546875" style="7" customWidth="1"/>
    <col min="771" max="772" width="28.140625" style="7" customWidth="1"/>
    <col min="773" max="773" width="27.7109375" style="7" customWidth="1"/>
    <col min="774" max="774" width="11.5703125" style="7" customWidth="1"/>
    <col min="775" max="775" width="8.85546875" style="7" customWidth="1"/>
    <col min="776" max="776" width="20.140625" style="7" bestFit="1" customWidth="1"/>
    <col min="777" max="1024" width="11.42578125" style="7"/>
    <col min="1025" max="1025" width="45.140625" style="7" customWidth="1"/>
    <col min="1026" max="1026" width="29.85546875" style="7" customWidth="1"/>
    <col min="1027" max="1028" width="28.140625" style="7" customWidth="1"/>
    <col min="1029" max="1029" width="27.7109375" style="7" customWidth="1"/>
    <col min="1030" max="1030" width="11.5703125" style="7" customWidth="1"/>
    <col min="1031" max="1031" width="8.85546875" style="7" customWidth="1"/>
    <col min="1032" max="1032" width="20.140625" style="7" bestFit="1" customWidth="1"/>
    <col min="1033" max="1280" width="11.42578125" style="7"/>
    <col min="1281" max="1281" width="45.140625" style="7" customWidth="1"/>
    <col min="1282" max="1282" width="29.85546875" style="7" customWidth="1"/>
    <col min="1283" max="1284" width="28.140625" style="7" customWidth="1"/>
    <col min="1285" max="1285" width="27.7109375" style="7" customWidth="1"/>
    <col min="1286" max="1286" width="11.5703125" style="7" customWidth="1"/>
    <col min="1287" max="1287" width="8.85546875" style="7" customWidth="1"/>
    <col min="1288" max="1288" width="20.140625" style="7" bestFit="1" customWidth="1"/>
    <col min="1289" max="1536" width="11.42578125" style="7"/>
    <col min="1537" max="1537" width="45.140625" style="7" customWidth="1"/>
    <col min="1538" max="1538" width="29.85546875" style="7" customWidth="1"/>
    <col min="1539" max="1540" width="28.140625" style="7" customWidth="1"/>
    <col min="1541" max="1541" width="27.7109375" style="7" customWidth="1"/>
    <col min="1542" max="1542" width="11.5703125" style="7" customWidth="1"/>
    <col min="1543" max="1543" width="8.85546875" style="7" customWidth="1"/>
    <col min="1544" max="1544" width="20.140625" style="7" bestFit="1" customWidth="1"/>
    <col min="1545" max="1792" width="11.42578125" style="7"/>
    <col min="1793" max="1793" width="45.140625" style="7" customWidth="1"/>
    <col min="1794" max="1794" width="29.85546875" style="7" customWidth="1"/>
    <col min="1795" max="1796" width="28.140625" style="7" customWidth="1"/>
    <col min="1797" max="1797" width="27.7109375" style="7" customWidth="1"/>
    <col min="1798" max="1798" width="11.5703125" style="7" customWidth="1"/>
    <col min="1799" max="1799" width="8.85546875" style="7" customWidth="1"/>
    <col min="1800" max="1800" width="20.140625" style="7" bestFit="1" customWidth="1"/>
    <col min="1801" max="2048" width="11.42578125" style="7"/>
    <col min="2049" max="2049" width="45.140625" style="7" customWidth="1"/>
    <col min="2050" max="2050" width="29.85546875" style="7" customWidth="1"/>
    <col min="2051" max="2052" width="28.140625" style="7" customWidth="1"/>
    <col min="2053" max="2053" width="27.7109375" style="7" customWidth="1"/>
    <col min="2054" max="2054" width="11.5703125" style="7" customWidth="1"/>
    <col min="2055" max="2055" width="8.85546875" style="7" customWidth="1"/>
    <col min="2056" max="2056" width="20.140625" style="7" bestFit="1" customWidth="1"/>
    <col min="2057" max="2304" width="11.42578125" style="7"/>
    <col min="2305" max="2305" width="45.140625" style="7" customWidth="1"/>
    <col min="2306" max="2306" width="29.85546875" style="7" customWidth="1"/>
    <col min="2307" max="2308" width="28.140625" style="7" customWidth="1"/>
    <col min="2309" max="2309" width="27.7109375" style="7" customWidth="1"/>
    <col min="2310" max="2310" width="11.5703125" style="7" customWidth="1"/>
    <col min="2311" max="2311" width="8.85546875" style="7" customWidth="1"/>
    <col min="2312" max="2312" width="20.140625" style="7" bestFit="1" customWidth="1"/>
    <col min="2313" max="2560" width="11.42578125" style="7"/>
    <col min="2561" max="2561" width="45.140625" style="7" customWidth="1"/>
    <col min="2562" max="2562" width="29.85546875" style="7" customWidth="1"/>
    <col min="2563" max="2564" width="28.140625" style="7" customWidth="1"/>
    <col min="2565" max="2565" width="27.7109375" style="7" customWidth="1"/>
    <col min="2566" max="2566" width="11.5703125" style="7" customWidth="1"/>
    <col min="2567" max="2567" width="8.85546875" style="7" customWidth="1"/>
    <col min="2568" max="2568" width="20.140625" style="7" bestFit="1" customWidth="1"/>
    <col min="2569" max="2816" width="11.42578125" style="7"/>
    <col min="2817" max="2817" width="45.140625" style="7" customWidth="1"/>
    <col min="2818" max="2818" width="29.85546875" style="7" customWidth="1"/>
    <col min="2819" max="2820" width="28.140625" style="7" customWidth="1"/>
    <col min="2821" max="2821" width="27.7109375" style="7" customWidth="1"/>
    <col min="2822" max="2822" width="11.5703125" style="7" customWidth="1"/>
    <col min="2823" max="2823" width="8.85546875" style="7" customWidth="1"/>
    <col min="2824" max="2824" width="20.140625" style="7" bestFit="1" customWidth="1"/>
    <col min="2825" max="3072" width="11.42578125" style="7"/>
    <col min="3073" max="3073" width="45.140625" style="7" customWidth="1"/>
    <col min="3074" max="3074" width="29.85546875" style="7" customWidth="1"/>
    <col min="3075" max="3076" width="28.140625" style="7" customWidth="1"/>
    <col min="3077" max="3077" width="27.7109375" style="7" customWidth="1"/>
    <col min="3078" max="3078" width="11.5703125" style="7" customWidth="1"/>
    <col min="3079" max="3079" width="8.85546875" style="7" customWidth="1"/>
    <col min="3080" max="3080" width="20.140625" style="7" bestFit="1" customWidth="1"/>
    <col min="3081" max="3328" width="11.42578125" style="7"/>
    <col min="3329" max="3329" width="45.140625" style="7" customWidth="1"/>
    <col min="3330" max="3330" width="29.85546875" style="7" customWidth="1"/>
    <col min="3331" max="3332" width="28.140625" style="7" customWidth="1"/>
    <col min="3333" max="3333" width="27.7109375" style="7" customWidth="1"/>
    <col min="3334" max="3334" width="11.5703125" style="7" customWidth="1"/>
    <col min="3335" max="3335" width="8.85546875" style="7" customWidth="1"/>
    <col min="3336" max="3336" width="20.140625" style="7" bestFit="1" customWidth="1"/>
    <col min="3337" max="3584" width="11.42578125" style="7"/>
    <col min="3585" max="3585" width="45.140625" style="7" customWidth="1"/>
    <col min="3586" max="3586" width="29.85546875" style="7" customWidth="1"/>
    <col min="3587" max="3588" width="28.140625" style="7" customWidth="1"/>
    <col min="3589" max="3589" width="27.7109375" style="7" customWidth="1"/>
    <col min="3590" max="3590" width="11.5703125" style="7" customWidth="1"/>
    <col min="3591" max="3591" width="8.85546875" style="7" customWidth="1"/>
    <col min="3592" max="3592" width="20.140625" style="7" bestFit="1" customWidth="1"/>
    <col min="3593" max="3840" width="11.42578125" style="7"/>
    <col min="3841" max="3841" width="45.140625" style="7" customWidth="1"/>
    <col min="3842" max="3842" width="29.85546875" style="7" customWidth="1"/>
    <col min="3843" max="3844" width="28.140625" style="7" customWidth="1"/>
    <col min="3845" max="3845" width="27.7109375" style="7" customWidth="1"/>
    <col min="3846" max="3846" width="11.5703125" style="7" customWidth="1"/>
    <col min="3847" max="3847" width="8.85546875" style="7" customWidth="1"/>
    <col min="3848" max="3848" width="20.140625" style="7" bestFit="1" customWidth="1"/>
    <col min="3849" max="4096" width="11.42578125" style="7"/>
    <col min="4097" max="4097" width="45.140625" style="7" customWidth="1"/>
    <col min="4098" max="4098" width="29.85546875" style="7" customWidth="1"/>
    <col min="4099" max="4100" width="28.140625" style="7" customWidth="1"/>
    <col min="4101" max="4101" width="27.7109375" style="7" customWidth="1"/>
    <col min="4102" max="4102" width="11.5703125" style="7" customWidth="1"/>
    <col min="4103" max="4103" width="8.85546875" style="7" customWidth="1"/>
    <col min="4104" max="4104" width="20.140625" style="7" bestFit="1" customWidth="1"/>
    <col min="4105" max="4352" width="11.42578125" style="7"/>
    <col min="4353" max="4353" width="45.140625" style="7" customWidth="1"/>
    <col min="4354" max="4354" width="29.85546875" style="7" customWidth="1"/>
    <col min="4355" max="4356" width="28.140625" style="7" customWidth="1"/>
    <col min="4357" max="4357" width="27.7109375" style="7" customWidth="1"/>
    <col min="4358" max="4358" width="11.5703125" style="7" customWidth="1"/>
    <col min="4359" max="4359" width="8.85546875" style="7" customWidth="1"/>
    <col min="4360" max="4360" width="20.140625" style="7" bestFit="1" customWidth="1"/>
    <col min="4361" max="4608" width="11.42578125" style="7"/>
    <col min="4609" max="4609" width="45.140625" style="7" customWidth="1"/>
    <col min="4610" max="4610" width="29.85546875" style="7" customWidth="1"/>
    <col min="4611" max="4612" width="28.140625" style="7" customWidth="1"/>
    <col min="4613" max="4613" width="27.7109375" style="7" customWidth="1"/>
    <col min="4614" max="4614" width="11.5703125" style="7" customWidth="1"/>
    <col min="4615" max="4615" width="8.85546875" style="7" customWidth="1"/>
    <col min="4616" max="4616" width="20.140625" style="7" bestFit="1" customWidth="1"/>
    <col min="4617" max="4864" width="11.42578125" style="7"/>
    <col min="4865" max="4865" width="45.140625" style="7" customWidth="1"/>
    <col min="4866" max="4866" width="29.85546875" style="7" customWidth="1"/>
    <col min="4867" max="4868" width="28.140625" style="7" customWidth="1"/>
    <col min="4869" max="4869" width="27.7109375" style="7" customWidth="1"/>
    <col min="4870" max="4870" width="11.5703125" style="7" customWidth="1"/>
    <col min="4871" max="4871" width="8.85546875" style="7" customWidth="1"/>
    <col min="4872" max="4872" width="20.140625" style="7" bestFit="1" customWidth="1"/>
    <col min="4873" max="5120" width="11.42578125" style="7"/>
    <col min="5121" max="5121" width="45.140625" style="7" customWidth="1"/>
    <col min="5122" max="5122" width="29.85546875" style="7" customWidth="1"/>
    <col min="5123" max="5124" width="28.140625" style="7" customWidth="1"/>
    <col min="5125" max="5125" width="27.7109375" style="7" customWidth="1"/>
    <col min="5126" max="5126" width="11.5703125" style="7" customWidth="1"/>
    <col min="5127" max="5127" width="8.85546875" style="7" customWidth="1"/>
    <col min="5128" max="5128" width="20.140625" style="7" bestFit="1" customWidth="1"/>
    <col min="5129" max="5376" width="11.42578125" style="7"/>
    <col min="5377" max="5377" width="45.140625" style="7" customWidth="1"/>
    <col min="5378" max="5378" width="29.85546875" style="7" customWidth="1"/>
    <col min="5379" max="5380" width="28.140625" style="7" customWidth="1"/>
    <col min="5381" max="5381" width="27.7109375" style="7" customWidth="1"/>
    <col min="5382" max="5382" width="11.5703125" style="7" customWidth="1"/>
    <col min="5383" max="5383" width="8.85546875" style="7" customWidth="1"/>
    <col min="5384" max="5384" width="20.140625" style="7" bestFit="1" customWidth="1"/>
    <col min="5385" max="5632" width="11.42578125" style="7"/>
    <col min="5633" max="5633" width="45.140625" style="7" customWidth="1"/>
    <col min="5634" max="5634" width="29.85546875" style="7" customWidth="1"/>
    <col min="5635" max="5636" width="28.140625" style="7" customWidth="1"/>
    <col min="5637" max="5637" width="27.7109375" style="7" customWidth="1"/>
    <col min="5638" max="5638" width="11.5703125" style="7" customWidth="1"/>
    <col min="5639" max="5639" width="8.85546875" style="7" customWidth="1"/>
    <col min="5640" max="5640" width="20.140625" style="7" bestFit="1" customWidth="1"/>
    <col min="5641" max="5888" width="11.42578125" style="7"/>
    <col min="5889" max="5889" width="45.140625" style="7" customWidth="1"/>
    <col min="5890" max="5890" width="29.85546875" style="7" customWidth="1"/>
    <col min="5891" max="5892" width="28.140625" style="7" customWidth="1"/>
    <col min="5893" max="5893" width="27.7109375" style="7" customWidth="1"/>
    <col min="5894" max="5894" width="11.5703125" style="7" customWidth="1"/>
    <col min="5895" max="5895" width="8.85546875" style="7" customWidth="1"/>
    <col min="5896" max="5896" width="20.140625" style="7" bestFit="1" customWidth="1"/>
    <col min="5897" max="6144" width="11.42578125" style="7"/>
    <col min="6145" max="6145" width="45.140625" style="7" customWidth="1"/>
    <col min="6146" max="6146" width="29.85546875" style="7" customWidth="1"/>
    <col min="6147" max="6148" width="28.140625" style="7" customWidth="1"/>
    <col min="6149" max="6149" width="27.7109375" style="7" customWidth="1"/>
    <col min="6150" max="6150" width="11.5703125" style="7" customWidth="1"/>
    <col min="6151" max="6151" width="8.85546875" style="7" customWidth="1"/>
    <col min="6152" max="6152" width="20.140625" style="7" bestFit="1" customWidth="1"/>
    <col min="6153" max="6400" width="11.42578125" style="7"/>
    <col min="6401" max="6401" width="45.140625" style="7" customWidth="1"/>
    <col min="6402" max="6402" width="29.85546875" style="7" customWidth="1"/>
    <col min="6403" max="6404" width="28.140625" style="7" customWidth="1"/>
    <col min="6405" max="6405" width="27.7109375" style="7" customWidth="1"/>
    <col min="6406" max="6406" width="11.5703125" style="7" customWidth="1"/>
    <col min="6407" max="6407" width="8.85546875" style="7" customWidth="1"/>
    <col min="6408" max="6408" width="20.140625" style="7" bestFit="1" customWidth="1"/>
    <col min="6409" max="6656" width="11.42578125" style="7"/>
    <col min="6657" max="6657" width="45.140625" style="7" customWidth="1"/>
    <col min="6658" max="6658" width="29.85546875" style="7" customWidth="1"/>
    <col min="6659" max="6660" width="28.140625" style="7" customWidth="1"/>
    <col min="6661" max="6661" width="27.7109375" style="7" customWidth="1"/>
    <col min="6662" max="6662" width="11.5703125" style="7" customWidth="1"/>
    <col min="6663" max="6663" width="8.85546875" style="7" customWidth="1"/>
    <col min="6664" max="6664" width="20.140625" style="7" bestFit="1" customWidth="1"/>
    <col min="6665" max="6912" width="11.42578125" style="7"/>
    <col min="6913" max="6913" width="45.140625" style="7" customWidth="1"/>
    <col min="6914" max="6914" width="29.85546875" style="7" customWidth="1"/>
    <col min="6915" max="6916" width="28.140625" style="7" customWidth="1"/>
    <col min="6917" max="6917" width="27.7109375" style="7" customWidth="1"/>
    <col min="6918" max="6918" width="11.5703125" style="7" customWidth="1"/>
    <col min="6919" max="6919" width="8.85546875" style="7" customWidth="1"/>
    <col min="6920" max="6920" width="20.140625" style="7" bestFit="1" customWidth="1"/>
    <col min="6921" max="7168" width="11.42578125" style="7"/>
    <col min="7169" max="7169" width="45.140625" style="7" customWidth="1"/>
    <col min="7170" max="7170" width="29.85546875" style="7" customWidth="1"/>
    <col min="7171" max="7172" width="28.140625" style="7" customWidth="1"/>
    <col min="7173" max="7173" width="27.7109375" style="7" customWidth="1"/>
    <col min="7174" max="7174" width="11.5703125" style="7" customWidth="1"/>
    <col min="7175" max="7175" width="8.85546875" style="7" customWidth="1"/>
    <col min="7176" max="7176" width="20.140625" style="7" bestFit="1" customWidth="1"/>
    <col min="7177" max="7424" width="11.42578125" style="7"/>
    <col min="7425" max="7425" width="45.140625" style="7" customWidth="1"/>
    <col min="7426" max="7426" width="29.85546875" style="7" customWidth="1"/>
    <col min="7427" max="7428" width="28.140625" style="7" customWidth="1"/>
    <col min="7429" max="7429" width="27.7109375" style="7" customWidth="1"/>
    <col min="7430" max="7430" width="11.5703125" style="7" customWidth="1"/>
    <col min="7431" max="7431" width="8.85546875" style="7" customWidth="1"/>
    <col min="7432" max="7432" width="20.140625" style="7" bestFit="1" customWidth="1"/>
    <col min="7433" max="7680" width="11.42578125" style="7"/>
    <col min="7681" max="7681" width="45.140625" style="7" customWidth="1"/>
    <col min="7682" max="7682" width="29.85546875" style="7" customWidth="1"/>
    <col min="7683" max="7684" width="28.140625" style="7" customWidth="1"/>
    <col min="7685" max="7685" width="27.7109375" style="7" customWidth="1"/>
    <col min="7686" max="7686" width="11.5703125" style="7" customWidth="1"/>
    <col min="7687" max="7687" width="8.85546875" style="7" customWidth="1"/>
    <col min="7688" max="7688" width="20.140625" style="7" bestFit="1" customWidth="1"/>
    <col min="7689" max="7936" width="11.42578125" style="7"/>
    <col min="7937" max="7937" width="45.140625" style="7" customWidth="1"/>
    <col min="7938" max="7938" width="29.85546875" style="7" customWidth="1"/>
    <col min="7939" max="7940" width="28.140625" style="7" customWidth="1"/>
    <col min="7941" max="7941" width="27.7109375" style="7" customWidth="1"/>
    <col min="7942" max="7942" width="11.5703125" style="7" customWidth="1"/>
    <col min="7943" max="7943" width="8.85546875" style="7" customWidth="1"/>
    <col min="7944" max="7944" width="20.140625" style="7" bestFit="1" customWidth="1"/>
    <col min="7945" max="8192" width="11.42578125" style="7"/>
    <col min="8193" max="8193" width="45.140625" style="7" customWidth="1"/>
    <col min="8194" max="8194" width="29.85546875" style="7" customWidth="1"/>
    <col min="8195" max="8196" width="28.140625" style="7" customWidth="1"/>
    <col min="8197" max="8197" width="27.7109375" style="7" customWidth="1"/>
    <col min="8198" max="8198" width="11.5703125" style="7" customWidth="1"/>
    <col min="8199" max="8199" width="8.85546875" style="7" customWidth="1"/>
    <col min="8200" max="8200" width="20.140625" style="7" bestFit="1" customWidth="1"/>
    <col min="8201" max="8448" width="11.42578125" style="7"/>
    <col min="8449" max="8449" width="45.140625" style="7" customWidth="1"/>
    <col min="8450" max="8450" width="29.85546875" style="7" customWidth="1"/>
    <col min="8451" max="8452" width="28.140625" style="7" customWidth="1"/>
    <col min="8453" max="8453" width="27.7109375" style="7" customWidth="1"/>
    <col min="8454" max="8454" width="11.5703125" style="7" customWidth="1"/>
    <col min="8455" max="8455" width="8.85546875" style="7" customWidth="1"/>
    <col min="8456" max="8456" width="20.140625" style="7" bestFit="1" customWidth="1"/>
    <col min="8457" max="8704" width="11.42578125" style="7"/>
    <col min="8705" max="8705" width="45.140625" style="7" customWidth="1"/>
    <col min="8706" max="8706" width="29.85546875" style="7" customWidth="1"/>
    <col min="8707" max="8708" width="28.140625" style="7" customWidth="1"/>
    <col min="8709" max="8709" width="27.7109375" style="7" customWidth="1"/>
    <col min="8710" max="8710" width="11.5703125" style="7" customWidth="1"/>
    <col min="8711" max="8711" width="8.85546875" style="7" customWidth="1"/>
    <col min="8712" max="8712" width="20.140625" style="7" bestFit="1" customWidth="1"/>
    <col min="8713" max="8960" width="11.42578125" style="7"/>
    <col min="8961" max="8961" width="45.140625" style="7" customWidth="1"/>
    <col min="8962" max="8962" width="29.85546875" style="7" customWidth="1"/>
    <col min="8963" max="8964" width="28.140625" style="7" customWidth="1"/>
    <col min="8965" max="8965" width="27.7109375" style="7" customWidth="1"/>
    <col min="8966" max="8966" width="11.5703125" style="7" customWidth="1"/>
    <col min="8967" max="8967" width="8.85546875" style="7" customWidth="1"/>
    <col min="8968" max="8968" width="20.140625" style="7" bestFit="1" customWidth="1"/>
    <col min="8969" max="9216" width="11.42578125" style="7"/>
    <col min="9217" max="9217" width="45.140625" style="7" customWidth="1"/>
    <col min="9218" max="9218" width="29.85546875" style="7" customWidth="1"/>
    <col min="9219" max="9220" width="28.140625" style="7" customWidth="1"/>
    <col min="9221" max="9221" width="27.7109375" style="7" customWidth="1"/>
    <col min="9222" max="9222" width="11.5703125" style="7" customWidth="1"/>
    <col min="9223" max="9223" width="8.85546875" style="7" customWidth="1"/>
    <col min="9224" max="9224" width="20.140625" style="7" bestFit="1" customWidth="1"/>
    <col min="9225" max="9472" width="11.42578125" style="7"/>
    <col min="9473" max="9473" width="45.140625" style="7" customWidth="1"/>
    <col min="9474" max="9474" width="29.85546875" style="7" customWidth="1"/>
    <col min="9475" max="9476" width="28.140625" style="7" customWidth="1"/>
    <col min="9477" max="9477" width="27.7109375" style="7" customWidth="1"/>
    <col min="9478" max="9478" width="11.5703125" style="7" customWidth="1"/>
    <col min="9479" max="9479" width="8.85546875" style="7" customWidth="1"/>
    <col min="9480" max="9480" width="20.140625" style="7" bestFit="1" customWidth="1"/>
    <col min="9481" max="9728" width="11.42578125" style="7"/>
    <col min="9729" max="9729" width="45.140625" style="7" customWidth="1"/>
    <col min="9730" max="9730" width="29.85546875" style="7" customWidth="1"/>
    <col min="9731" max="9732" width="28.140625" style="7" customWidth="1"/>
    <col min="9733" max="9733" width="27.7109375" style="7" customWidth="1"/>
    <col min="9734" max="9734" width="11.5703125" style="7" customWidth="1"/>
    <col min="9735" max="9735" width="8.85546875" style="7" customWidth="1"/>
    <col min="9736" max="9736" width="20.140625" style="7" bestFit="1" customWidth="1"/>
    <col min="9737" max="9984" width="11.42578125" style="7"/>
    <col min="9985" max="9985" width="45.140625" style="7" customWidth="1"/>
    <col min="9986" max="9986" width="29.85546875" style="7" customWidth="1"/>
    <col min="9987" max="9988" width="28.140625" style="7" customWidth="1"/>
    <col min="9989" max="9989" width="27.7109375" style="7" customWidth="1"/>
    <col min="9990" max="9990" width="11.5703125" style="7" customWidth="1"/>
    <col min="9991" max="9991" width="8.85546875" style="7" customWidth="1"/>
    <col min="9992" max="9992" width="20.140625" style="7" bestFit="1" customWidth="1"/>
    <col min="9993" max="10240" width="11.42578125" style="7"/>
    <col min="10241" max="10241" width="45.140625" style="7" customWidth="1"/>
    <col min="10242" max="10242" width="29.85546875" style="7" customWidth="1"/>
    <col min="10243" max="10244" width="28.140625" style="7" customWidth="1"/>
    <col min="10245" max="10245" width="27.7109375" style="7" customWidth="1"/>
    <col min="10246" max="10246" width="11.5703125" style="7" customWidth="1"/>
    <col min="10247" max="10247" width="8.85546875" style="7" customWidth="1"/>
    <col min="10248" max="10248" width="20.140625" style="7" bestFit="1" customWidth="1"/>
    <col min="10249" max="10496" width="11.42578125" style="7"/>
    <col min="10497" max="10497" width="45.140625" style="7" customWidth="1"/>
    <col min="10498" max="10498" width="29.85546875" style="7" customWidth="1"/>
    <col min="10499" max="10500" width="28.140625" style="7" customWidth="1"/>
    <col min="10501" max="10501" width="27.7109375" style="7" customWidth="1"/>
    <col min="10502" max="10502" width="11.5703125" style="7" customWidth="1"/>
    <col min="10503" max="10503" width="8.85546875" style="7" customWidth="1"/>
    <col min="10504" max="10504" width="20.140625" style="7" bestFit="1" customWidth="1"/>
    <col min="10505" max="10752" width="11.42578125" style="7"/>
    <col min="10753" max="10753" width="45.140625" style="7" customWidth="1"/>
    <col min="10754" max="10754" width="29.85546875" style="7" customWidth="1"/>
    <col min="10755" max="10756" width="28.140625" style="7" customWidth="1"/>
    <col min="10757" max="10757" width="27.7109375" style="7" customWidth="1"/>
    <col min="10758" max="10758" width="11.5703125" style="7" customWidth="1"/>
    <col min="10759" max="10759" width="8.85546875" style="7" customWidth="1"/>
    <col min="10760" max="10760" width="20.140625" style="7" bestFit="1" customWidth="1"/>
    <col min="10761" max="11008" width="11.42578125" style="7"/>
    <col min="11009" max="11009" width="45.140625" style="7" customWidth="1"/>
    <col min="11010" max="11010" width="29.85546875" style="7" customWidth="1"/>
    <col min="11011" max="11012" width="28.140625" style="7" customWidth="1"/>
    <col min="11013" max="11013" width="27.7109375" style="7" customWidth="1"/>
    <col min="11014" max="11014" width="11.5703125" style="7" customWidth="1"/>
    <col min="11015" max="11015" width="8.85546875" style="7" customWidth="1"/>
    <col min="11016" max="11016" width="20.140625" style="7" bestFit="1" customWidth="1"/>
    <col min="11017" max="11264" width="11.42578125" style="7"/>
    <col min="11265" max="11265" width="45.140625" style="7" customWidth="1"/>
    <col min="11266" max="11266" width="29.85546875" style="7" customWidth="1"/>
    <col min="11267" max="11268" width="28.140625" style="7" customWidth="1"/>
    <col min="11269" max="11269" width="27.7109375" style="7" customWidth="1"/>
    <col min="11270" max="11270" width="11.5703125" style="7" customWidth="1"/>
    <col min="11271" max="11271" width="8.85546875" style="7" customWidth="1"/>
    <col min="11272" max="11272" width="20.140625" style="7" bestFit="1" customWidth="1"/>
    <col min="11273" max="11520" width="11.42578125" style="7"/>
    <col min="11521" max="11521" width="45.140625" style="7" customWidth="1"/>
    <col min="11522" max="11522" width="29.85546875" style="7" customWidth="1"/>
    <col min="11523" max="11524" width="28.140625" style="7" customWidth="1"/>
    <col min="11525" max="11525" width="27.7109375" style="7" customWidth="1"/>
    <col min="11526" max="11526" width="11.5703125" style="7" customWidth="1"/>
    <col min="11527" max="11527" width="8.85546875" style="7" customWidth="1"/>
    <col min="11528" max="11528" width="20.140625" style="7" bestFit="1" customWidth="1"/>
    <col min="11529" max="11776" width="11.42578125" style="7"/>
    <col min="11777" max="11777" width="45.140625" style="7" customWidth="1"/>
    <col min="11778" max="11778" width="29.85546875" style="7" customWidth="1"/>
    <col min="11779" max="11780" width="28.140625" style="7" customWidth="1"/>
    <col min="11781" max="11781" width="27.7109375" style="7" customWidth="1"/>
    <col min="11782" max="11782" width="11.5703125" style="7" customWidth="1"/>
    <col min="11783" max="11783" width="8.85546875" style="7" customWidth="1"/>
    <col min="11784" max="11784" width="20.140625" style="7" bestFit="1" customWidth="1"/>
    <col min="11785" max="12032" width="11.42578125" style="7"/>
    <col min="12033" max="12033" width="45.140625" style="7" customWidth="1"/>
    <col min="12034" max="12034" width="29.85546875" style="7" customWidth="1"/>
    <col min="12035" max="12036" width="28.140625" style="7" customWidth="1"/>
    <col min="12037" max="12037" width="27.7109375" style="7" customWidth="1"/>
    <col min="12038" max="12038" width="11.5703125" style="7" customWidth="1"/>
    <col min="12039" max="12039" width="8.85546875" style="7" customWidth="1"/>
    <col min="12040" max="12040" width="20.140625" style="7" bestFit="1" customWidth="1"/>
    <col min="12041" max="12288" width="11.42578125" style="7"/>
    <col min="12289" max="12289" width="45.140625" style="7" customWidth="1"/>
    <col min="12290" max="12290" width="29.85546875" style="7" customWidth="1"/>
    <col min="12291" max="12292" width="28.140625" style="7" customWidth="1"/>
    <col min="12293" max="12293" width="27.7109375" style="7" customWidth="1"/>
    <col min="12294" max="12294" width="11.5703125" style="7" customWidth="1"/>
    <col min="12295" max="12295" width="8.85546875" style="7" customWidth="1"/>
    <col min="12296" max="12296" width="20.140625" style="7" bestFit="1" customWidth="1"/>
    <col min="12297" max="12544" width="11.42578125" style="7"/>
    <col min="12545" max="12545" width="45.140625" style="7" customWidth="1"/>
    <col min="12546" max="12546" width="29.85546875" style="7" customWidth="1"/>
    <col min="12547" max="12548" width="28.140625" style="7" customWidth="1"/>
    <col min="12549" max="12549" width="27.7109375" style="7" customWidth="1"/>
    <col min="12550" max="12550" width="11.5703125" style="7" customWidth="1"/>
    <col min="12551" max="12551" width="8.85546875" style="7" customWidth="1"/>
    <col min="12552" max="12552" width="20.140625" style="7" bestFit="1" customWidth="1"/>
    <col min="12553" max="12800" width="11.42578125" style="7"/>
    <col min="12801" max="12801" width="45.140625" style="7" customWidth="1"/>
    <col min="12802" max="12802" width="29.85546875" style="7" customWidth="1"/>
    <col min="12803" max="12804" width="28.140625" style="7" customWidth="1"/>
    <col min="12805" max="12805" width="27.7109375" style="7" customWidth="1"/>
    <col min="12806" max="12806" width="11.5703125" style="7" customWidth="1"/>
    <col min="12807" max="12807" width="8.85546875" style="7" customWidth="1"/>
    <col min="12808" max="12808" width="20.140625" style="7" bestFit="1" customWidth="1"/>
    <col min="12809" max="13056" width="11.42578125" style="7"/>
    <col min="13057" max="13057" width="45.140625" style="7" customWidth="1"/>
    <col min="13058" max="13058" width="29.85546875" style="7" customWidth="1"/>
    <col min="13059" max="13060" width="28.140625" style="7" customWidth="1"/>
    <col min="13061" max="13061" width="27.7109375" style="7" customWidth="1"/>
    <col min="13062" max="13062" width="11.5703125" style="7" customWidth="1"/>
    <col min="13063" max="13063" width="8.85546875" style="7" customWidth="1"/>
    <col min="13064" max="13064" width="20.140625" style="7" bestFit="1" customWidth="1"/>
    <col min="13065" max="13312" width="11.42578125" style="7"/>
    <col min="13313" max="13313" width="45.140625" style="7" customWidth="1"/>
    <col min="13314" max="13314" width="29.85546875" style="7" customWidth="1"/>
    <col min="13315" max="13316" width="28.140625" style="7" customWidth="1"/>
    <col min="13317" max="13317" width="27.7109375" style="7" customWidth="1"/>
    <col min="13318" max="13318" width="11.5703125" style="7" customWidth="1"/>
    <col min="13319" max="13319" width="8.85546875" style="7" customWidth="1"/>
    <col min="13320" max="13320" width="20.140625" style="7" bestFit="1" customWidth="1"/>
    <col min="13321" max="13568" width="11.42578125" style="7"/>
    <col min="13569" max="13569" width="45.140625" style="7" customWidth="1"/>
    <col min="13570" max="13570" width="29.85546875" style="7" customWidth="1"/>
    <col min="13571" max="13572" width="28.140625" style="7" customWidth="1"/>
    <col min="13573" max="13573" width="27.7109375" style="7" customWidth="1"/>
    <col min="13574" max="13574" width="11.5703125" style="7" customWidth="1"/>
    <col min="13575" max="13575" width="8.85546875" style="7" customWidth="1"/>
    <col min="13576" max="13576" width="20.140625" style="7" bestFit="1" customWidth="1"/>
    <col min="13577" max="13824" width="11.42578125" style="7"/>
    <col min="13825" max="13825" width="45.140625" style="7" customWidth="1"/>
    <col min="13826" max="13826" width="29.85546875" style="7" customWidth="1"/>
    <col min="13827" max="13828" width="28.140625" style="7" customWidth="1"/>
    <col min="13829" max="13829" width="27.7109375" style="7" customWidth="1"/>
    <col min="13830" max="13830" width="11.5703125" style="7" customWidth="1"/>
    <col min="13831" max="13831" width="8.85546875" style="7" customWidth="1"/>
    <col min="13832" max="13832" width="20.140625" style="7" bestFit="1" customWidth="1"/>
    <col min="13833" max="14080" width="11.42578125" style="7"/>
    <col min="14081" max="14081" width="45.140625" style="7" customWidth="1"/>
    <col min="14082" max="14082" width="29.85546875" style="7" customWidth="1"/>
    <col min="14083" max="14084" width="28.140625" style="7" customWidth="1"/>
    <col min="14085" max="14085" width="27.7109375" style="7" customWidth="1"/>
    <col min="14086" max="14086" width="11.5703125" style="7" customWidth="1"/>
    <col min="14087" max="14087" width="8.85546875" style="7" customWidth="1"/>
    <col min="14088" max="14088" width="20.140625" style="7" bestFit="1" customWidth="1"/>
    <col min="14089" max="14336" width="11.42578125" style="7"/>
    <col min="14337" max="14337" width="45.140625" style="7" customWidth="1"/>
    <col min="14338" max="14338" width="29.85546875" style="7" customWidth="1"/>
    <col min="14339" max="14340" width="28.140625" style="7" customWidth="1"/>
    <col min="14341" max="14341" width="27.7109375" style="7" customWidth="1"/>
    <col min="14342" max="14342" width="11.5703125" style="7" customWidth="1"/>
    <col min="14343" max="14343" width="8.85546875" style="7" customWidth="1"/>
    <col min="14344" max="14344" width="20.140625" style="7" bestFit="1" customWidth="1"/>
    <col min="14345" max="14592" width="11.42578125" style="7"/>
    <col min="14593" max="14593" width="45.140625" style="7" customWidth="1"/>
    <col min="14594" max="14594" width="29.85546875" style="7" customWidth="1"/>
    <col min="14595" max="14596" width="28.140625" style="7" customWidth="1"/>
    <col min="14597" max="14597" width="27.7109375" style="7" customWidth="1"/>
    <col min="14598" max="14598" width="11.5703125" style="7" customWidth="1"/>
    <col min="14599" max="14599" width="8.85546875" style="7" customWidth="1"/>
    <col min="14600" max="14600" width="20.140625" style="7" bestFit="1" customWidth="1"/>
    <col min="14601" max="14848" width="11.42578125" style="7"/>
    <col min="14849" max="14849" width="45.140625" style="7" customWidth="1"/>
    <col min="14850" max="14850" width="29.85546875" style="7" customWidth="1"/>
    <col min="14851" max="14852" width="28.140625" style="7" customWidth="1"/>
    <col min="14853" max="14853" width="27.7109375" style="7" customWidth="1"/>
    <col min="14854" max="14854" width="11.5703125" style="7" customWidth="1"/>
    <col min="14855" max="14855" width="8.85546875" style="7" customWidth="1"/>
    <col min="14856" max="14856" width="20.140625" style="7" bestFit="1" customWidth="1"/>
    <col min="14857" max="15104" width="11.42578125" style="7"/>
    <col min="15105" max="15105" width="45.140625" style="7" customWidth="1"/>
    <col min="15106" max="15106" width="29.85546875" style="7" customWidth="1"/>
    <col min="15107" max="15108" width="28.140625" style="7" customWidth="1"/>
    <col min="15109" max="15109" width="27.7109375" style="7" customWidth="1"/>
    <col min="15110" max="15110" width="11.5703125" style="7" customWidth="1"/>
    <col min="15111" max="15111" width="8.85546875" style="7" customWidth="1"/>
    <col min="15112" max="15112" width="20.140625" style="7" bestFit="1" customWidth="1"/>
    <col min="15113" max="15360" width="11.42578125" style="7"/>
    <col min="15361" max="15361" width="45.140625" style="7" customWidth="1"/>
    <col min="15362" max="15362" width="29.85546875" style="7" customWidth="1"/>
    <col min="15363" max="15364" width="28.140625" style="7" customWidth="1"/>
    <col min="15365" max="15365" width="27.7109375" style="7" customWidth="1"/>
    <col min="15366" max="15366" width="11.5703125" style="7" customWidth="1"/>
    <col min="15367" max="15367" width="8.85546875" style="7" customWidth="1"/>
    <col min="15368" max="15368" width="20.140625" style="7" bestFit="1" customWidth="1"/>
    <col min="15369" max="15616" width="11.42578125" style="7"/>
    <col min="15617" max="15617" width="45.140625" style="7" customWidth="1"/>
    <col min="15618" max="15618" width="29.85546875" style="7" customWidth="1"/>
    <col min="15619" max="15620" width="28.140625" style="7" customWidth="1"/>
    <col min="15621" max="15621" width="27.7109375" style="7" customWidth="1"/>
    <col min="15622" max="15622" width="11.5703125" style="7" customWidth="1"/>
    <col min="15623" max="15623" width="8.85546875" style="7" customWidth="1"/>
    <col min="15624" max="15624" width="20.140625" style="7" bestFit="1" customWidth="1"/>
    <col min="15625" max="15872" width="11.42578125" style="7"/>
    <col min="15873" max="15873" width="45.140625" style="7" customWidth="1"/>
    <col min="15874" max="15874" width="29.85546875" style="7" customWidth="1"/>
    <col min="15875" max="15876" width="28.140625" style="7" customWidth="1"/>
    <col min="15877" max="15877" width="27.7109375" style="7" customWidth="1"/>
    <col min="15878" max="15878" width="11.5703125" style="7" customWidth="1"/>
    <col min="15879" max="15879" width="8.85546875" style="7" customWidth="1"/>
    <col min="15880" max="15880" width="20.140625" style="7" bestFit="1" customWidth="1"/>
    <col min="15881" max="16128" width="11.42578125" style="7"/>
    <col min="16129" max="16129" width="45.140625" style="7" customWidth="1"/>
    <col min="16130" max="16130" width="29.85546875" style="7" customWidth="1"/>
    <col min="16131" max="16132" width="28.140625" style="7" customWidth="1"/>
    <col min="16133" max="16133" width="27.7109375" style="7" customWidth="1"/>
    <col min="16134" max="16134" width="11.5703125" style="7" customWidth="1"/>
    <col min="16135" max="16135" width="8.85546875" style="7" customWidth="1"/>
    <col min="16136" max="16136" width="20.140625" style="7" bestFit="1" customWidth="1"/>
    <col min="16137" max="16384" width="11.42578125" style="7"/>
  </cols>
  <sheetData>
    <row r="1" spans="1:8">
      <c r="A1" s="1228" t="s">
        <v>1038</v>
      </c>
    </row>
    <row r="2" spans="1:8" s="1166" customFormat="1" ht="33.75" customHeight="1">
      <c r="A2" s="70" t="s">
        <v>1024</v>
      </c>
      <c r="B2" s="70"/>
      <c r="C2" s="70"/>
      <c r="D2" s="70"/>
      <c r="E2" s="70"/>
      <c r="F2" s="1186"/>
    </row>
    <row r="3" spans="1:8" s="99" customFormat="1" ht="24" customHeight="1">
      <c r="A3" s="100">
        <v>45657</v>
      </c>
      <c r="B3" s="100"/>
      <c r="C3" s="100"/>
      <c r="D3" s="100"/>
      <c r="E3" s="100"/>
      <c r="F3" s="1187"/>
    </row>
    <row r="4" spans="1:8" s="99" customFormat="1" ht="21" customHeight="1">
      <c r="A4" s="74" t="s">
        <v>70</v>
      </c>
      <c r="B4" s="74"/>
      <c r="C4" s="74"/>
      <c r="D4" s="74"/>
      <c r="E4" s="74"/>
      <c r="F4" s="1187"/>
    </row>
    <row r="5" spans="1:8" s="76" customFormat="1" ht="6" customHeight="1" thickBot="1">
      <c r="A5" s="1188"/>
      <c r="B5" s="1188"/>
      <c r="C5" s="1188"/>
      <c r="D5" s="1188"/>
      <c r="E5" s="1188"/>
      <c r="F5" s="1189"/>
    </row>
    <row r="6" spans="1:8" s="76" customFormat="1" ht="20.100000000000001" customHeight="1">
      <c r="A6" s="1190" t="s">
        <v>1</v>
      </c>
      <c r="B6" s="209" t="s">
        <v>1025</v>
      </c>
      <c r="C6" s="209" t="s">
        <v>1026</v>
      </c>
      <c r="D6" s="209" t="s">
        <v>1027</v>
      </c>
      <c r="E6" s="209" t="s">
        <v>1028</v>
      </c>
      <c r="F6" s="1189"/>
    </row>
    <row r="7" spans="1:8" s="76" customFormat="1" ht="80.099999999999994" customHeight="1">
      <c r="A7" s="1192"/>
      <c r="B7" s="212"/>
      <c r="C7" s="212"/>
      <c r="D7" s="212"/>
      <c r="E7" s="212"/>
      <c r="F7" s="1189"/>
    </row>
    <row r="8" spans="1:8" s="21" customFormat="1" ht="21.95" customHeight="1">
      <c r="A8" s="85" t="s">
        <v>28</v>
      </c>
      <c r="B8" s="1194">
        <v>-912.9402</v>
      </c>
      <c r="C8" s="1194" t="s">
        <v>67</v>
      </c>
      <c r="D8" s="1194" t="s">
        <v>67</v>
      </c>
      <c r="E8" s="1195">
        <v>-912.9402</v>
      </c>
      <c r="F8" s="1196"/>
      <c r="H8" s="1197"/>
    </row>
    <row r="9" spans="1:8" s="21" customFormat="1" ht="21.95" customHeight="1">
      <c r="A9" s="21" t="s">
        <v>29</v>
      </c>
      <c r="B9" s="1194">
        <v>885.62030000000004</v>
      </c>
      <c r="C9" s="1194" t="s">
        <v>67</v>
      </c>
      <c r="D9" s="1194" t="s">
        <v>67</v>
      </c>
      <c r="E9" s="1195">
        <v>885.62030000000004</v>
      </c>
      <c r="F9" s="1196"/>
      <c r="H9" s="1197"/>
    </row>
    <row r="10" spans="1:8" s="21" customFormat="1" ht="21.95" customHeight="1">
      <c r="A10" s="21" t="s">
        <v>30</v>
      </c>
      <c r="B10" s="1194">
        <v>-845.77526999999998</v>
      </c>
      <c r="C10" s="1194" t="s">
        <v>67</v>
      </c>
      <c r="D10" s="1194" t="s">
        <v>67</v>
      </c>
      <c r="E10" s="1195">
        <v>-845.77526999999998</v>
      </c>
      <c r="F10" s="1196"/>
      <c r="H10" s="1197"/>
    </row>
    <row r="11" spans="1:8" s="21" customFormat="1" ht="21.95" customHeight="1">
      <c r="A11" s="21" t="s">
        <v>31</v>
      </c>
      <c r="B11" s="1194">
        <v>923.36892999999998</v>
      </c>
      <c r="C11" s="1194" t="s">
        <v>67</v>
      </c>
      <c r="D11" s="1194" t="s">
        <v>67</v>
      </c>
      <c r="E11" s="1195">
        <v>923.36892999999998</v>
      </c>
      <c r="F11" s="1196"/>
      <c r="H11" s="1197"/>
    </row>
    <row r="12" spans="1:8" s="21" customFormat="1" ht="21.95" customHeight="1">
      <c r="A12" s="21" t="s">
        <v>32</v>
      </c>
      <c r="B12" s="1194">
        <v>524.38746000000003</v>
      </c>
      <c r="C12" s="1194" t="s">
        <v>67</v>
      </c>
      <c r="D12" s="1194" t="s">
        <v>67</v>
      </c>
      <c r="E12" s="1195">
        <v>524.38746000000003</v>
      </c>
      <c r="F12" s="1196"/>
      <c r="H12" s="1197"/>
    </row>
    <row r="13" spans="1:8" s="21" customFormat="1" ht="21.95" customHeight="1">
      <c r="A13" s="21" t="s">
        <v>33</v>
      </c>
      <c r="B13" s="1194">
        <v>-3221.87574</v>
      </c>
      <c r="C13" s="1194" t="s">
        <v>67</v>
      </c>
      <c r="D13" s="1194" t="s">
        <v>67</v>
      </c>
      <c r="E13" s="1195">
        <v>-3221.87574</v>
      </c>
      <c r="F13" s="1196"/>
      <c r="H13" s="1197"/>
    </row>
    <row r="14" spans="1:8" s="21" customFormat="1" ht="21.95" customHeight="1">
      <c r="A14" s="85" t="s">
        <v>34</v>
      </c>
      <c r="B14" s="1194">
        <v>-29282.937569999998</v>
      </c>
      <c r="C14" s="1194" t="s">
        <v>67</v>
      </c>
      <c r="D14" s="1194" t="s">
        <v>67</v>
      </c>
      <c r="E14" s="1195">
        <v>-29282.937569999998</v>
      </c>
      <c r="F14" s="1196"/>
      <c r="H14" s="1197"/>
    </row>
    <row r="15" spans="1:8" s="21" customFormat="1" ht="21.95" customHeight="1">
      <c r="A15" s="85" t="s">
        <v>35</v>
      </c>
      <c r="B15" s="1194">
        <v>1267.5633399999999</v>
      </c>
      <c r="C15" s="1194" t="s">
        <v>67</v>
      </c>
      <c r="D15" s="1194" t="s">
        <v>67</v>
      </c>
      <c r="E15" s="1195">
        <v>1267.5633399999999</v>
      </c>
      <c r="F15" s="1196"/>
      <c r="H15" s="1197"/>
    </row>
    <row r="16" spans="1:8" s="21" customFormat="1" ht="21.95" customHeight="1">
      <c r="A16" s="85" t="s">
        <v>36</v>
      </c>
      <c r="B16" s="1194">
        <v>603.12554999999998</v>
      </c>
      <c r="C16" s="1194" t="s">
        <v>67</v>
      </c>
      <c r="D16" s="1194" t="s">
        <v>67</v>
      </c>
      <c r="E16" s="1195">
        <v>603.12554999999998</v>
      </c>
      <c r="F16" s="1196"/>
      <c r="H16" s="1197"/>
    </row>
    <row r="17" spans="1:7" s="1198" customFormat="1" ht="21.95" customHeight="1">
      <c r="A17" s="374" t="s">
        <v>37</v>
      </c>
      <c r="B17" s="1195">
        <v>-30059.463199999998</v>
      </c>
      <c r="C17" s="1195" t="s">
        <v>67</v>
      </c>
      <c r="D17" s="1195" t="s">
        <v>67</v>
      </c>
      <c r="E17" s="1195">
        <v>-30059.463199999998</v>
      </c>
      <c r="F17" s="1196"/>
      <c r="G17" s="1204"/>
    </row>
    <row r="18" spans="1:7" ht="7.5" customHeight="1" thickBot="1">
      <c r="A18" s="1199"/>
      <c r="B18" s="1200"/>
      <c r="C18" s="1200"/>
      <c r="D18" s="1200"/>
      <c r="E18" s="1200"/>
      <c r="F18" s="1205"/>
    </row>
    <row r="19" spans="1:7" s="123" customFormat="1" ht="15.75" customHeight="1">
      <c r="A19" s="686" t="s">
        <v>1029</v>
      </c>
      <c r="B19" s="1206"/>
      <c r="C19" s="1206"/>
      <c r="D19" s="1206"/>
      <c r="E19" s="1206"/>
      <c r="F19" s="1207"/>
    </row>
    <row r="20" spans="1:7" s="406" customFormat="1" ht="12" customHeight="1">
      <c r="A20" s="96" t="s">
        <v>1030</v>
      </c>
      <c r="B20" s="1206"/>
      <c r="C20" s="1206"/>
      <c r="D20" s="1206"/>
      <c r="E20" s="1206"/>
      <c r="F20" s="922"/>
    </row>
    <row r="21" spans="1:7" s="406" customFormat="1" ht="12" customHeight="1">
      <c r="A21" s="15"/>
      <c r="B21" s="1206"/>
      <c r="C21" s="1206"/>
      <c r="D21" s="1206"/>
      <c r="E21" s="1206"/>
      <c r="F21" s="922"/>
    </row>
  </sheetData>
  <mergeCells count="8">
    <mergeCell ref="A2:E2"/>
    <mergeCell ref="A4:E4"/>
    <mergeCell ref="A5:E5"/>
    <mergeCell ref="A6:A7"/>
    <mergeCell ref="B6:B7"/>
    <mergeCell ref="C6:C7"/>
    <mergeCell ref="D6:D7"/>
    <mergeCell ref="E6:E7"/>
  </mergeCells>
  <hyperlinks>
    <hyperlink ref="A1" location="Índice!A1" display="Volver al Índice" xr:uid="{3D54CD53-7195-4B06-865C-C9FBD99FE166}"/>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222E-D250-4CCE-860F-406CBFEC9208}">
  <dimension ref="A1:G20"/>
  <sheetViews>
    <sheetView showGridLines="0" zoomScaleNormal="100" workbookViewId="0"/>
  </sheetViews>
  <sheetFormatPr baseColWidth="10" defaultColWidth="38.42578125" defaultRowHeight="12.75"/>
  <cols>
    <col min="1" max="1" width="23.28515625" style="661" bestFit="1" customWidth="1"/>
    <col min="2" max="2" width="28.140625" style="661" customWidth="1"/>
    <col min="3" max="3" width="26.28515625" style="661" customWidth="1"/>
    <col min="4" max="4" width="21.85546875" style="661" customWidth="1"/>
    <col min="5" max="5" width="21.85546875" style="1223" customWidth="1"/>
    <col min="6" max="255" width="13.140625" style="661" customWidth="1"/>
    <col min="256" max="257" width="38.42578125" style="661"/>
    <col min="258" max="258" width="28.140625" style="661" customWidth="1"/>
    <col min="259" max="259" width="26.28515625" style="661" customWidth="1"/>
    <col min="260" max="261" width="21.85546875" style="661" customWidth="1"/>
    <col min="262" max="511" width="13.140625" style="661" customWidth="1"/>
    <col min="512" max="513" width="38.42578125" style="661"/>
    <col min="514" max="514" width="28.140625" style="661" customWidth="1"/>
    <col min="515" max="515" width="26.28515625" style="661" customWidth="1"/>
    <col min="516" max="517" width="21.85546875" style="661" customWidth="1"/>
    <col min="518" max="767" width="13.140625" style="661" customWidth="1"/>
    <col min="768" max="769" width="38.42578125" style="661"/>
    <col min="770" max="770" width="28.140625" style="661" customWidth="1"/>
    <col min="771" max="771" width="26.28515625" style="661" customWidth="1"/>
    <col min="772" max="773" width="21.85546875" style="661" customWidth="1"/>
    <col min="774" max="1023" width="13.140625" style="661" customWidth="1"/>
    <col min="1024" max="1025" width="38.42578125" style="661"/>
    <col min="1026" max="1026" width="28.140625" style="661" customWidth="1"/>
    <col min="1027" max="1027" width="26.28515625" style="661" customWidth="1"/>
    <col min="1028" max="1029" width="21.85546875" style="661" customWidth="1"/>
    <col min="1030" max="1279" width="13.140625" style="661" customWidth="1"/>
    <col min="1280" max="1281" width="38.42578125" style="661"/>
    <col min="1282" max="1282" width="28.140625" style="661" customWidth="1"/>
    <col min="1283" max="1283" width="26.28515625" style="661" customWidth="1"/>
    <col min="1284" max="1285" width="21.85546875" style="661" customWidth="1"/>
    <col min="1286" max="1535" width="13.140625" style="661" customWidth="1"/>
    <col min="1536" max="1537" width="38.42578125" style="661"/>
    <col min="1538" max="1538" width="28.140625" style="661" customWidth="1"/>
    <col min="1539" max="1539" width="26.28515625" style="661" customWidth="1"/>
    <col min="1540" max="1541" width="21.85546875" style="661" customWidth="1"/>
    <col min="1542" max="1791" width="13.140625" style="661" customWidth="1"/>
    <col min="1792" max="1793" width="38.42578125" style="661"/>
    <col min="1794" max="1794" width="28.140625" style="661" customWidth="1"/>
    <col min="1795" max="1795" width="26.28515625" style="661" customWidth="1"/>
    <col min="1796" max="1797" width="21.85546875" style="661" customWidth="1"/>
    <col min="1798" max="2047" width="13.140625" style="661" customWidth="1"/>
    <col min="2048" max="2049" width="38.42578125" style="661"/>
    <col min="2050" max="2050" width="28.140625" style="661" customWidth="1"/>
    <col min="2051" max="2051" width="26.28515625" style="661" customWidth="1"/>
    <col min="2052" max="2053" width="21.85546875" style="661" customWidth="1"/>
    <col min="2054" max="2303" width="13.140625" style="661" customWidth="1"/>
    <col min="2304" max="2305" width="38.42578125" style="661"/>
    <col min="2306" max="2306" width="28.140625" style="661" customWidth="1"/>
    <col min="2307" max="2307" width="26.28515625" style="661" customWidth="1"/>
    <col min="2308" max="2309" width="21.85546875" style="661" customWidth="1"/>
    <col min="2310" max="2559" width="13.140625" style="661" customWidth="1"/>
    <col min="2560" max="2561" width="38.42578125" style="661"/>
    <col min="2562" max="2562" width="28.140625" style="661" customWidth="1"/>
    <col min="2563" max="2563" width="26.28515625" style="661" customWidth="1"/>
    <col min="2564" max="2565" width="21.85546875" style="661" customWidth="1"/>
    <col min="2566" max="2815" width="13.140625" style="661" customWidth="1"/>
    <col min="2816" max="2817" width="38.42578125" style="661"/>
    <col min="2818" max="2818" width="28.140625" style="661" customWidth="1"/>
    <col min="2819" max="2819" width="26.28515625" style="661" customWidth="1"/>
    <col min="2820" max="2821" width="21.85546875" style="661" customWidth="1"/>
    <col min="2822" max="3071" width="13.140625" style="661" customWidth="1"/>
    <col min="3072" max="3073" width="38.42578125" style="661"/>
    <col min="3074" max="3074" width="28.140625" style="661" customWidth="1"/>
    <col min="3075" max="3075" width="26.28515625" style="661" customWidth="1"/>
    <col min="3076" max="3077" width="21.85546875" style="661" customWidth="1"/>
    <col min="3078" max="3327" width="13.140625" style="661" customWidth="1"/>
    <col min="3328" max="3329" width="38.42578125" style="661"/>
    <col min="3330" max="3330" width="28.140625" style="661" customWidth="1"/>
    <col min="3331" max="3331" width="26.28515625" style="661" customWidth="1"/>
    <col min="3332" max="3333" width="21.85546875" style="661" customWidth="1"/>
    <col min="3334" max="3583" width="13.140625" style="661" customWidth="1"/>
    <col min="3584" max="3585" width="38.42578125" style="661"/>
    <col min="3586" max="3586" width="28.140625" style="661" customWidth="1"/>
    <col min="3587" max="3587" width="26.28515625" style="661" customWidth="1"/>
    <col min="3588" max="3589" width="21.85546875" style="661" customWidth="1"/>
    <col min="3590" max="3839" width="13.140625" style="661" customWidth="1"/>
    <col min="3840" max="3841" width="38.42578125" style="661"/>
    <col min="3842" max="3842" width="28.140625" style="661" customWidth="1"/>
    <col min="3843" max="3843" width="26.28515625" style="661" customWidth="1"/>
    <col min="3844" max="3845" width="21.85546875" style="661" customWidth="1"/>
    <col min="3846" max="4095" width="13.140625" style="661" customWidth="1"/>
    <col min="4096" max="4097" width="38.42578125" style="661"/>
    <col min="4098" max="4098" width="28.140625" style="661" customWidth="1"/>
    <col min="4099" max="4099" width="26.28515625" style="661" customWidth="1"/>
    <col min="4100" max="4101" width="21.85546875" style="661" customWidth="1"/>
    <col min="4102" max="4351" width="13.140625" style="661" customWidth="1"/>
    <col min="4352" max="4353" width="38.42578125" style="661"/>
    <col min="4354" max="4354" width="28.140625" style="661" customWidth="1"/>
    <col min="4355" max="4355" width="26.28515625" style="661" customWidth="1"/>
    <col min="4356" max="4357" width="21.85546875" style="661" customWidth="1"/>
    <col min="4358" max="4607" width="13.140625" style="661" customWidth="1"/>
    <col min="4608" max="4609" width="38.42578125" style="661"/>
    <col min="4610" max="4610" width="28.140625" style="661" customWidth="1"/>
    <col min="4611" max="4611" width="26.28515625" style="661" customWidth="1"/>
    <col min="4612" max="4613" width="21.85546875" style="661" customWidth="1"/>
    <col min="4614" max="4863" width="13.140625" style="661" customWidth="1"/>
    <col min="4864" max="4865" width="38.42578125" style="661"/>
    <col min="4866" max="4866" width="28.140625" style="661" customWidth="1"/>
    <col min="4867" max="4867" width="26.28515625" style="661" customWidth="1"/>
    <col min="4868" max="4869" width="21.85546875" style="661" customWidth="1"/>
    <col min="4870" max="5119" width="13.140625" style="661" customWidth="1"/>
    <col min="5120" max="5121" width="38.42578125" style="661"/>
    <col min="5122" max="5122" width="28.140625" style="661" customWidth="1"/>
    <col min="5123" max="5123" width="26.28515625" style="661" customWidth="1"/>
    <col min="5124" max="5125" width="21.85546875" style="661" customWidth="1"/>
    <col min="5126" max="5375" width="13.140625" style="661" customWidth="1"/>
    <col min="5376" max="5377" width="38.42578125" style="661"/>
    <col min="5378" max="5378" width="28.140625" style="661" customWidth="1"/>
    <col min="5379" max="5379" width="26.28515625" style="661" customWidth="1"/>
    <col min="5380" max="5381" width="21.85546875" style="661" customWidth="1"/>
    <col min="5382" max="5631" width="13.140625" style="661" customWidth="1"/>
    <col min="5632" max="5633" width="38.42578125" style="661"/>
    <col min="5634" max="5634" width="28.140625" style="661" customWidth="1"/>
    <col min="5635" max="5635" width="26.28515625" style="661" customWidth="1"/>
    <col min="5636" max="5637" width="21.85546875" style="661" customWidth="1"/>
    <col min="5638" max="5887" width="13.140625" style="661" customWidth="1"/>
    <col min="5888" max="5889" width="38.42578125" style="661"/>
    <col min="5890" max="5890" width="28.140625" style="661" customWidth="1"/>
    <col min="5891" max="5891" width="26.28515625" style="661" customWidth="1"/>
    <col min="5892" max="5893" width="21.85546875" style="661" customWidth="1"/>
    <col min="5894" max="6143" width="13.140625" style="661" customWidth="1"/>
    <col min="6144" max="6145" width="38.42578125" style="661"/>
    <col min="6146" max="6146" width="28.140625" style="661" customWidth="1"/>
    <col min="6147" max="6147" width="26.28515625" style="661" customWidth="1"/>
    <col min="6148" max="6149" width="21.85546875" style="661" customWidth="1"/>
    <col min="6150" max="6399" width="13.140625" style="661" customWidth="1"/>
    <col min="6400" max="6401" width="38.42578125" style="661"/>
    <col min="6402" max="6402" width="28.140625" style="661" customWidth="1"/>
    <col min="6403" max="6403" width="26.28515625" style="661" customWidth="1"/>
    <col min="6404" max="6405" width="21.85546875" style="661" customWidth="1"/>
    <col min="6406" max="6655" width="13.140625" style="661" customWidth="1"/>
    <col min="6656" max="6657" width="38.42578125" style="661"/>
    <col min="6658" max="6658" width="28.140625" style="661" customWidth="1"/>
    <col min="6659" max="6659" width="26.28515625" style="661" customWidth="1"/>
    <col min="6660" max="6661" width="21.85546875" style="661" customWidth="1"/>
    <col min="6662" max="6911" width="13.140625" style="661" customWidth="1"/>
    <col min="6912" max="6913" width="38.42578125" style="661"/>
    <col min="6914" max="6914" width="28.140625" style="661" customWidth="1"/>
    <col min="6915" max="6915" width="26.28515625" style="661" customWidth="1"/>
    <col min="6916" max="6917" width="21.85546875" style="661" customWidth="1"/>
    <col min="6918" max="7167" width="13.140625" style="661" customWidth="1"/>
    <col min="7168" max="7169" width="38.42578125" style="661"/>
    <col min="7170" max="7170" width="28.140625" style="661" customWidth="1"/>
    <col min="7171" max="7171" width="26.28515625" style="661" customWidth="1"/>
    <col min="7172" max="7173" width="21.85546875" style="661" customWidth="1"/>
    <col min="7174" max="7423" width="13.140625" style="661" customWidth="1"/>
    <col min="7424" max="7425" width="38.42578125" style="661"/>
    <col min="7426" max="7426" width="28.140625" style="661" customWidth="1"/>
    <col min="7427" max="7427" width="26.28515625" style="661" customWidth="1"/>
    <col min="7428" max="7429" width="21.85546875" style="661" customWidth="1"/>
    <col min="7430" max="7679" width="13.140625" style="661" customWidth="1"/>
    <col min="7680" max="7681" width="38.42578125" style="661"/>
    <col min="7682" max="7682" width="28.140625" style="661" customWidth="1"/>
    <col min="7683" max="7683" width="26.28515625" style="661" customWidth="1"/>
    <col min="7684" max="7685" width="21.85546875" style="661" customWidth="1"/>
    <col min="7686" max="7935" width="13.140625" style="661" customWidth="1"/>
    <col min="7936" max="7937" width="38.42578125" style="661"/>
    <col min="7938" max="7938" width="28.140625" style="661" customWidth="1"/>
    <col min="7939" max="7939" width="26.28515625" style="661" customWidth="1"/>
    <col min="7940" max="7941" width="21.85546875" style="661" customWidth="1"/>
    <col min="7942" max="8191" width="13.140625" style="661" customWidth="1"/>
    <col min="8192" max="8193" width="38.42578125" style="661"/>
    <col min="8194" max="8194" width="28.140625" style="661" customWidth="1"/>
    <col min="8195" max="8195" width="26.28515625" style="661" customWidth="1"/>
    <col min="8196" max="8197" width="21.85546875" style="661" customWidth="1"/>
    <col min="8198" max="8447" width="13.140625" style="661" customWidth="1"/>
    <col min="8448" max="8449" width="38.42578125" style="661"/>
    <col min="8450" max="8450" width="28.140625" style="661" customWidth="1"/>
    <col min="8451" max="8451" width="26.28515625" style="661" customWidth="1"/>
    <col min="8452" max="8453" width="21.85546875" style="661" customWidth="1"/>
    <col min="8454" max="8703" width="13.140625" style="661" customWidth="1"/>
    <col min="8704" max="8705" width="38.42578125" style="661"/>
    <col min="8706" max="8706" width="28.140625" style="661" customWidth="1"/>
    <col min="8707" max="8707" width="26.28515625" style="661" customWidth="1"/>
    <col min="8708" max="8709" width="21.85546875" style="661" customWidth="1"/>
    <col min="8710" max="8959" width="13.140625" style="661" customWidth="1"/>
    <col min="8960" max="8961" width="38.42578125" style="661"/>
    <col min="8962" max="8962" width="28.140625" style="661" customWidth="1"/>
    <col min="8963" max="8963" width="26.28515625" style="661" customWidth="1"/>
    <col min="8964" max="8965" width="21.85546875" style="661" customWidth="1"/>
    <col min="8966" max="9215" width="13.140625" style="661" customWidth="1"/>
    <col min="9216" max="9217" width="38.42578125" style="661"/>
    <col min="9218" max="9218" width="28.140625" style="661" customWidth="1"/>
    <col min="9219" max="9219" width="26.28515625" style="661" customWidth="1"/>
    <col min="9220" max="9221" width="21.85546875" style="661" customWidth="1"/>
    <col min="9222" max="9471" width="13.140625" style="661" customWidth="1"/>
    <col min="9472" max="9473" width="38.42578125" style="661"/>
    <col min="9474" max="9474" width="28.140625" style="661" customWidth="1"/>
    <col min="9475" max="9475" width="26.28515625" style="661" customWidth="1"/>
    <col min="9476" max="9477" width="21.85546875" style="661" customWidth="1"/>
    <col min="9478" max="9727" width="13.140625" style="661" customWidth="1"/>
    <col min="9728" max="9729" width="38.42578125" style="661"/>
    <col min="9730" max="9730" width="28.140625" style="661" customWidth="1"/>
    <col min="9731" max="9731" width="26.28515625" style="661" customWidth="1"/>
    <col min="9732" max="9733" width="21.85546875" style="661" customWidth="1"/>
    <col min="9734" max="9983" width="13.140625" style="661" customWidth="1"/>
    <col min="9984" max="9985" width="38.42578125" style="661"/>
    <col min="9986" max="9986" width="28.140625" style="661" customWidth="1"/>
    <col min="9987" max="9987" width="26.28515625" style="661" customWidth="1"/>
    <col min="9988" max="9989" width="21.85546875" style="661" customWidth="1"/>
    <col min="9990" max="10239" width="13.140625" style="661" customWidth="1"/>
    <col min="10240" max="10241" width="38.42578125" style="661"/>
    <col min="10242" max="10242" width="28.140625" style="661" customWidth="1"/>
    <col min="10243" max="10243" width="26.28515625" style="661" customWidth="1"/>
    <col min="10244" max="10245" width="21.85546875" style="661" customWidth="1"/>
    <col min="10246" max="10495" width="13.140625" style="661" customWidth="1"/>
    <col min="10496" max="10497" width="38.42578125" style="661"/>
    <col min="10498" max="10498" width="28.140625" style="661" customWidth="1"/>
    <col min="10499" max="10499" width="26.28515625" style="661" customWidth="1"/>
    <col min="10500" max="10501" width="21.85546875" style="661" customWidth="1"/>
    <col min="10502" max="10751" width="13.140625" style="661" customWidth="1"/>
    <col min="10752" max="10753" width="38.42578125" style="661"/>
    <col min="10754" max="10754" width="28.140625" style="661" customWidth="1"/>
    <col min="10755" max="10755" width="26.28515625" style="661" customWidth="1"/>
    <col min="10756" max="10757" width="21.85546875" style="661" customWidth="1"/>
    <col min="10758" max="11007" width="13.140625" style="661" customWidth="1"/>
    <col min="11008" max="11009" width="38.42578125" style="661"/>
    <col min="11010" max="11010" width="28.140625" style="661" customWidth="1"/>
    <col min="11011" max="11011" width="26.28515625" style="661" customWidth="1"/>
    <col min="11012" max="11013" width="21.85546875" style="661" customWidth="1"/>
    <col min="11014" max="11263" width="13.140625" style="661" customWidth="1"/>
    <col min="11264" max="11265" width="38.42578125" style="661"/>
    <col min="11266" max="11266" width="28.140625" style="661" customWidth="1"/>
    <col min="11267" max="11267" width="26.28515625" style="661" customWidth="1"/>
    <col min="11268" max="11269" width="21.85546875" style="661" customWidth="1"/>
    <col min="11270" max="11519" width="13.140625" style="661" customWidth="1"/>
    <col min="11520" max="11521" width="38.42578125" style="661"/>
    <col min="11522" max="11522" width="28.140625" style="661" customWidth="1"/>
    <col min="11523" max="11523" width="26.28515625" style="661" customWidth="1"/>
    <col min="11524" max="11525" width="21.85546875" style="661" customWidth="1"/>
    <col min="11526" max="11775" width="13.140625" style="661" customWidth="1"/>
    <col min="11776" max="11777" width="38.42578125" style="661"/>
    <col min="11778" max="11778" width="28.140625" style="661" customWidth="1"/>
    <col min="11779" max="11779" width="26.28515625" style="661" customWidth="1"/>
    <col min="11780" max="11781" width="21.85546875" style="661" customWidth="1"/>
    <col min="11782" max="12031" width="13.140625" style="661" customWidth="1"/>
    <col min="12032" max="12033" width="38.42578125" style="661"/>
    <col min="12034" max="12034" width="28.140625" style="661" customWidth="1"/>
    <col min="12035" max="12035" width="26.28515625" style="661" customWidth="1"/>
    <col min="12036" max="12037" width="21.85546875" style="661" customWidth="1"/>
    <col min="12038" max="12287" width="13.140625" style="661" customWidth="1"/>
    <col min="12288" max="12289" width="38.42578125" style="661"/>
    <col min="12290" max="12290" width="28.140625" style="661" customWidth="1"/>
    <col min="12291" max="12291" width="26.28515625" style="661" customWidth="1"/>
    <col min="12292" max="12293" width="21.85546875" style="661" customWidth="1"/>
    <col min="12294" max="12543" width="13.140625" style="661" customWidth="1"/>
    <col min="12544" max="12545" width="38.42578125" style="661"/>
    <col min="12546" max="12546" width="28.140625" style="661" customWidth="1"/>
    <col min="12547" max="12547" width="26.28515625" style="661" customWidth="1"/>
    <col min="12548" max="12549" width="21.85546875" style="661" customWidth="1"/>
    <col min="12550" max="12799" width="13.140625" style="661" customWidth="1"/>
    <col min="12800" max="12801" width="38.42578125" style="661"/>
    <col min="12802" max="12802" width="28.140625" style="661" customWidth="1"/>
    <col min="12803" max="12803" width="26.28515625" style="661" customWidth="1"/>
    <col min="12804" max="12805" width="21.85546875" style="661" customWidth="1"/>
    <col min="12806" max="13055" width="13.140625" style="661" customWidth="1"/>
    <col min="13056" max="13057" width="38.42578125" style="661"/>
    <col min="13058" max="13058" width="28.140625" style="661" customWidth="1"/>
    <col min="13059" max="13059" width="26.28515625" style="661" customWidth="1"/>
    <col min="13060" max="13061" width="21.85546875" style="661" customWidth="1"/>
    <col min="13062" max="13311" width="13.140625" style="661" customWidth="1"/>
    <col min="13312" max="13313" width="38.42578125" style="661"/>
    <col min="13314" max="13314" width="28.140625" style="661" customWidth="1"/>
    <col min="13315" max="13315" width="26.28515625" style="661" customWidth="1"/>
    <col min="13316" max="13317" width="21.85546875" style="661" customWidth="1"/>
    <col min="13318" max="13567" width="13.140625" style="661" customWidth="1"/>
    <col min="13568" max="13569" width="38.42578125" style="661"/>
    <col min="13570" max="13570" width="28.140625" style="661" customWidth="1"/>
    <col min="13571" max="13571" width="26.28515625" style="661" customWidth="1"/>
    <col min="13572" max="13573" width="21.85546875" style="661" customWidth="1"/>
    <col min="13574" max="13823" width="13.140625" style="661" customWidth="1"/>
    <col min="13824" max="13825" width="38.42578125" style="661"/>
    <col min="13826" max="13826" width="28.140625" style="661" customWidth="1"/>
    <col min="13827" max="13827" width="26.28515625" style="661" customWidth="1"/>
    <col min="13828" max="13829" width="21.85546875" style="661" customWidth="1"/>
    <col min="13830" max="14079" width="13.140625" style="661" customWidth="1"/>
    <col min="14080" max="14081" width="38.42578125" style="661"/>
    <col min="14082" max="14082" width="28.140625" style="661" customWidth="1"/>
    <col min="14083" max="14083" width="26.28515625" style="661" customWidth="1"/>
    <col min="14084" max="14085" width="21.85546875" style="661" customWidth="1"/>
    <col min="14086" max="14335" width="13.140625" style="661" customWidth="1"/>
    <col min="14336" max="14337" width="38.42578125" style="661"/>
    <col min="14338" max="14338" width="28.140625" style="661" customWidth="1"/>
    <col min="14339" max="14339" width="26.28515625" style="661" customWidth="1"/>
    <col min="14340" max="14341" width="21.85546875" style="661" customWidth="1"/>
    <col min="14342" max="14591" width="13.140625" style="661" customWidth="1"/>
    <col min="14592" max="14593" width="38.42578125" style="661"/>
    <col min="14594" max="14594" width="28.140625" style="661" customWidth="1"/>
    <col min="14595" max="14595" width="26.28515625" style="661" customWidth="1"/>
    <col min="14596" max="14597" width="21.85546875" style="661" customWidth="1"/>
    <col min="14598" max="14847" width="13.140625" style="661" customWidth="1"/>
    <col min="14848" max="14849" width="38.42578125" style="661"/>
    <col min="14850" max="14850" width="28.140625" style="661" customWidth="1"/>
    <col min="14851" max="14851" width="26.28515625" style="661" customWidth="1"/>
    <col min="14852" max="14853" width="21.85546875" style="661" customWidth="1"/>
    <col min="14854" max="15103" width="13.140625" style="661" customWidth="1"/>
    <col min="15104" max="15105" width="38.42578125" style="661"/>
    <col min="15106" max="15106" width="28.140625" style="661" customWidth="1"/>
    <col min="15107" max="15107" width="26.28515625" style="661" customWidth="1"/>
    <col min="15108" max="15109" width="21.85546875" style="661" customWidth="1"/>
    <col min="15110" max="15359" width="13.140625" style="661" customWidth="1"/>
    <col min="15360" max="15361" width="38.42578125" style="661"/>
    <col min="15362" max="15362" width="28.140625" style="661" customWidth="1"/>
    <col min="15363" max="15363" width="26.28515625" style="661" customWidth="1"/>
    <col min="15364" max="15365" width="21.85546875" style="661" customWidth="1"/>
    <col min="15366" max="15615" width="13.140625" style="661" customWidth="1"/>
    <col min="15616" max="15617" width="38.42578125" style="661"/>
    <col min="15618" max="15618" width="28.140625" style="661" customWidth="1"/>
    <col min="15619" max="15619" width="26.28515625" style="661" customWidth="1"/>
    <col min="15620" max="15621" width="21.85546875" style="661" customWidth="1"/>
    <col min="15622" max="15871" width="13.140625" style="661" customWidth="1"/>
    <col min="15872" max="15873" width="38.42578125" style="661"/>
    <col min="15874" max="15874" width="28.140625" style="661" customWidth="1"/>
    <col min="15875" max="15875" width="26.28515625" style="661" customWidth="1"/>
    <col min="15876" max="15877" width="21.85546875" style="661" customWidth="1"/>
    <col min="15878" max="16127" width="13.140625" style="661" customWidth="1"/>
    <col min="16128" max="16129" width="38.42578125" style="661"/>
    <col min="16130" max="16130" width="28.140625" style="661" customWidth="1"/>
    <col min="16131" max="16131" width="26.28515625" style="661" customWidth="1"/>
    <col min="16132" max="16133" width="21.85546875" style="661" customWidth="1"/>
    <col min="16134" max="16383" width="13.140625" style="661" customWidth="1"/>
    <col min="16384" max="16384" width="38.42578125" style="661"/>
  </cols>
  <sheetData>
    <row r="1" spans="1:7" ht="21" customHeight="1">
      <c r="A1" s="1228" t="s">
        <v>1038</v>
      </c>
      <c r="B1" s="1208"/>
      <c r="C1" s="1208"/>
      <c r="D1" s="1208"/>
      <c r="E1" s="1208"/>
    </row>
    <row r="2" spans="1:7" s="1210" customFormat="1" ht="57.75" customHeight="1">
      <c r="A2" s="1209" t="s">
        <v>1031</v>
      </c>
      <c r="B2" s="1209"/>
      <c r="C2" s="1209"/>
      <c r="D2" s="1209"/>
      <c r="E2" s="1209"/>
    </row>
    <row r="3" spans="1:7" s="795" customFormat="1" ht="24" customHeight="1">
      <c r="A3" s="793">
        <v>45657</v>
      </c>
      <c r="B3" s="793"/>
      <c r="C3" s="793"/>
      <c r="D3" s="793"/>
      <c r="E3" s="793"/>
    </row>
    <row r="4" spans="1:7" s="795" customFormat="1" ht="17.100000000000001" customHeight="1">
      <c r="A4" s="1211" t="s">
        <v>70</v>
      </c>
      <c r="B4" s="1211"/>
      <c r="C4" s="1211"/>
      <c r="D4" s="1211"/>
      <c r="E4" s="1211"/>
    </row>
    <row r="5" spans="1:7" s="798" customFormat="1" ht="6" customHeight="1" thickBot="1">
      <c r="A5" s="1212"/>
      <c r="B5" s="1212"/>
      <c r="C5" s="1212"/>
      <c r="D5" s="1212"/>
      <c r="E5" s="1213"/>
    </row>
    <row r="6" spans="1:7" s="799" customFormat="1" ht="55.5" customHeight="1">
      <c r="A6" s="801" t="s">
        <v>1</v>
      </c>
      <c r="B6" s="801" t="s">
        <v>1032</v>
      </c>
      <c r="C6" s="801" t="s">
        <v>1033</v>
      </c>
      <c r="D6" s="801" t="s">
        <v>1034</v>
      </c>
      <c r="E6" s="802" t="s">
        <v>1035</v>
      </c>
    </row>
    <row r="7" spans="1:7" s="95" customFormat="1" ht="20.100000000000001" customHeight="1">
      <c r="A7" s="921" t="s">
        <v>28</v>
      </c>
      <c r="B7" s="1214">
        <v>65692.835370000001</v>
      </c>
      <c r="C7" s="1214" t="s">
        <v>67</v>
      </c>
      <c r="D7" s="1214" t="s">
        <v>67</v>
      </c>
      <c r="E7" s="1215">
        <v>65692.835370000001</v>
      </c>
      <c r="F7" s="1216"/>
      <c r="G7" s="921"/>
    </row>
    <row r="8" spans="1:7" s="95" customFormat="1" ht="20.100000000000001" customHeight="1">
      <c r="A8" s="921" t="s">
        <v>29</v>
      </c>
      <c r="B8" s="1214" t="s">
        <v>67</v>
      </c>
      <c r="C8" s="1214">
        <v>36169.086069999998</v>
      </c>
      <c r="D8" s="1214" t="s">
        <v>67</v>
      </c>
      <c r="E8" s="1215">
        <v>36169.086069999998</v>
      </c>
      <c r="F8" s="1217"/>
      <c r="G8" s="921"/>
    </row>
    <row r="9" spans="1:7" s="95" customFormat="1" ht="20.100000000000001" customHeight="1">
      <c r="A9" s="921" t="s">
        <v>30</v>
      </c>
      <c r="B9" s="1214" t="s">
        <v>67</v>
      </c>
      <c r="C9" s="1214">
        <v>14308.43151</v>
      </c>
      <c r="D9" s="1214" t="s">
        <v>67</v>
      </c>
      <c r="E9" s="1215">
        <v>14308.43151</v>
      </c>
      <c r="F9" s="1217"/>
      <c r="G9" s="921"/>
    </row>
    <row r="10" spans="1:7" s="95" customFormat="1" ht="20.100000000000001" customHeight="1">
      <c r="A10" s="921" t="s">
        <v>31</v>
      </c>
      <c r="B10" s="1214">
        <v>26017.637739999998</v>
      </c>
      <c r="C10" s="1214" t="s">
        <v>67</v>
      </c>
      <c r="D10" s="1214" t="s">
        <v>67</v>
      </c>
      <c r="E10" s="1215">
        <v>26017.637739999998</v>
      </c>
      <c r="F10" s="1217"/>
      <c r="G10" s="921"/>
    </row>
    <row r="11" spans="1:7" s="95" customFormat="1" ht="20.100000000000001" customHeight="1">
      <c r="A11" s="921" t="s">
        <v>32</v>
      </c>
      <c r="B11" s="1214">
        <v>5789.6908700000004</v>
      </c>
      <c r="C11" s="1214" t="s">
        <v>67</v>
      </c>
      <c r="D11" s="1214" t="s">
        <v>67</v>
      </c>
      <c r="E11" s="1215">
        <v>5789.6908700000004</v>
      </c>
      <c r="F11" s="1217"/>
      <c r="G11" s="921"/>
    </row>
    <row r="12" spans="1:7" s="95" customFormat="1" ht="20.100000000000001" customHeight="1">
      <c r="A12" s="95" t="s">
        <v>33</v>
      </c>
      <c r="B12" s="1214">
        <v>38940.247000000003</v>
      </c>
      <c r="C12" s="1214" t="s">
        <v>67</v>
      </c>
      <c r="D12" s="1214" t="s">
        <v>67</v>
      </c>
      <c r="E12" s="1215">
        <v>38940.247000000003</v>
      </c>
      <c r="F12" s="1217"/>
      <c r="G12" s="921"/>
    </row>
    <row r="13" spans="1:7" s="95" customFormat="1" ht="20.100000000000001" customHeight="1">
      <c r="A13" s="921" t="s">
        <v>34</v>
      </c>
      <c r="B13" s="1214">
        <v>33918.509669999999</v>
      </c>
      <c r="C13" s="1214" t="s">
        <v>67</v>
      </c>
      <c r="D13" s="1214" t="s">
        <v>67</v>
      </c>
      <c r="E13" s="1215">
        <v>33918.509669999999</v>
      </c>
      <c r="F13" s="1217"/>
      <c r="G13" s="921"/>
    </row>
    <row r="14" spans="1:7" s="95" customFormat="1" ht="20.100000000000001" customHeight="1">
      <c r="A14" s="921" t="s">
        <v>35</v>
      </c>
      <c r="B14" s="1214">
        <v>11900.12862</v>
      </c>
      <c r="C14" s="1214" t="s">
        <v>67</v>
      </c>
      <c r="D14" s="1214" t="s">
        <v>67</v>
      </c>
      <c r="E14" s="1215">
        <v>11900.12862</v>
      </c>
      <c r="F14" s="1217"/>
      <c r="G14" s="921"/>
    </row>
    <row r="15" spans="1:7" s="95" customFormat="1" ht="20.100000000000001" customHeight="1">
      <c r="A15" s="921" t="s">
        <v>36</v>
      </c>
      <c r="B15" s="1214">
        <v>7058.3443399999996</v>
      </c>
      <c r="C15" s="1214" t="s">
        <v>67</v>
      </c>
      <c r="D15" s="1214" t="s">
        <v>67</v>
      </c>
      <c r="E15" s="1215">
        <v>7058.3443399999996</v>
      </c>
      <c r="F15" s="1217"/>
      <c r="G15" s="921"/>
    </row>
    <row r="16" spans="1:7" s="1218" customFormat="1" ht="21.95" customHeight="1">
      <c r="A16" s="809" t="s">
        <v>37</v>
      </c>
      <c r="B16" s="1215">
        <v>189317.39361000003</v>
      </c>
      <c r="C16" s="1215">
        <v>50477.51758</v>
      </c>
      <c r="D16" s="1215" t="s">
        <v>67</v>
      </c>
      <c r="E16" s="1215">
        <v>239794.91119000001</v>
      </c>
      <c r="F16" s="1217"/>
      <c r="G16" s="809"/>
    </row>
    <row r="17" spans="1:5" ht="7.5" customHeight="1" thickBot="1">
      <c r="A17" s="1219"/>
      <c r="B17" s="1220"/>
      <c r="C17" s="1220"/>
      <c r="D17" s="1220"/>
      <c r="E17" s="1220"/>
    </row>
    <row r="18" spans="1:5" ht="27.75" customHeight="1">
      <c r="A18" s="1221" t="s">
        <v>1036</v>
      </c>
      <c r="B18" s="1221"/>
      <c r="C18" s="1221"/>
      <c r="D18" s="1221"/>
      <c r="E18" s="1221"/>
    </row>
    <row r="19" spans="1:5" ht="16.5" customHeight="1">
      <c r="A19" s="686"/>
      <c r="B19" s="1222"/>
      <c r="C19" s="1222"/>
      <c r="D19" s="1222"/>
    </row>
    <row r="20" spans="1:5">
      <c r="C20" s="1224"/>
    </row>
  </sheetData>
  <mergeCells count="4">
    <mergeCell ref="A2:E2"/>
    <mergeCell ref="A4:E4"/>
    <mergeCell ref="A5:D5"/>
    <mergeCell ref="A18:E18"/>
  </mergeCells>
  <hyperlinks>
    <hyperlink ref="A1" location="Índice!A1" display="Volver al Índice" xr:uid="{0F0A5E34-56B2-4C89-BA61-D563A4FE0B8C}"/>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017F-108C-4E97-8253-04F937299C05}">
  <dimension ref="A1:FM31"/>
  <sheetViews>
    <sheetView showGridLines="0" zoomScaleNormal="100" workbookViewId="0"/>
  </sheetViews>
  <sheetFormatPr baseColWidth="10" defaultRowHeight="12.75"/>
  <cols>
    <col min="1" max="1" width="31.42578125" style="7" customWidth="1"/>
    <col min="2" max="9" width="15.42578125" style="7" customWidth="1"/>
    <col min="10" max="17" width="11.42578125" style="7"/>
    <col min="18" max="18" width="12.85546875" style="7" customWidth="1"/>
    <col min="19" max="16384" width="11.42578125" style="7"/>
  </cols>
  <sheetData>
    <row r="1" spans="1:169" s="2" customFormat="1" ht="19.5" customHeight="1">
      <c r="A1" s="1228" t="s">
        <v>1038</v>
      </c>
      <c r="B1" s="68"/>
      <c r="C1" s="68"/>
      <c r="D1" s="68"/>
      <c r="E1" s="68"/>
      <c r="F1" s="68"/>
      <c r="G1" s="68"/>
      <c r="H1" s="68"/>
      <c r="I1" s="68"/>
    </row>
    <row r="2" spans="1:169" s="505" customFormat="1" ht="34.5" customHeight="1">
      <c r="A2" s="3" t="s">
        <v>545</v>
      </c>
      <c r="B2" s="3"/>
      <c r="C2" s="3"/>
      <c r="D2" s="3"/>
      <c r="E2" s="3"/>
      <c r="F2" s="3"/>
      <c r="G2" s="3"/>
      <c r="H2" s="3"/>
      <c r="I2" s="3"/>
    </row>
    <row r="3" spans="1:169" s="506" customFormat="1" ht="24.75" customHeight="1">
      <c r="A3" s="124">
        <v>45657</v>
      </c>
      <c r="B3" s="124"/>
      <c r="C3" s="124"/>
      <c r="D3" s="124"/>
      <c r="E3" s="124"/>
      <c r="F3" s="124"/>
      <c r="G3" s="124"/>
      <c r="H3" s="124"/>
      <c r="I3" s="124"/>
    </row>
    <row r="4" spans="1:169" s="105" customFormat="1" ht="23.25" customHeight="1">
      <c r="A4" s="507" t="s">
        <v>64</v>
      </c>
      <c r="B4" s="507"/>
      <c r="C4" s="507"/>
      <c r="D4" s="507"/>
      <c r="E4" s="507"/>
      <c r="F4" s="507"/>
      <c r="G4" s="507"/>
      <c r="H4" s="507"/>
      <c r="I4" s="507"/>
    </row>
    <row r="5" spans="1:169" s="94" customFormat="1" ht="13.5" thickBot="1">
      <c r="A5" s="508"/>
    </row>
    <row r="6" spans="1:169" s="94" customFormat="1" ht="23.25" customHeight="1">
      <c r="A6" s="106" t="s">
        <v>546</v>
      </c>
      <c r="B6" s="209" t="s">
        <v>431</v>
      </c>
      <c r="C6" s="209" t="s">
        <v>547</v>
      </c>
      <c r="D6" s="209" t="s">
        <v>548</v>
      </c>
      <c r="E6" s="209" t="s">
        <v>549</v>
      </c>
      <c r="F6" s="209" t="s">
        <v>550</v>
      </c>
      <c r="G6" s="209" t="s">
        <v>551</v>
      </c>
      <c r="H6" s="209" t="s">
        <v>552</v>
      </c>
      <c r="I6" s="509" t="s">
        <v>553</v>
      </c>
    </row>
    <row r="7" spans="1:169" s="94" customFormat="1" ht="54" customHeight="1">
      <c r="A7" s="107"/>
      <c r="B7" s="212"/>
      <c r="C7" s="212"/>
      <c r="D7" s="212"/>
      <c r="E7" s="212"/>
      <c r="F7" s="212"/>
      <c r="G7" s="212"/>
      <c r="H7" s="212"/>
      <c r="I7" s="510"/>
    </row>
    <row r="8" spans="1:169" s="94" customFormat="1" ht="9" customHeight="1">
      <c r="A8" s="511"/>
      <c r="B8" s="512"/>
      <c r="C8" s="513"/>
      <c r="D8" s="513"/>
      <c r="E8" s="513"/>
      <c r="F8" s="513"/>
      <c r="G8" s="513"/>
      <c r="H8" s="514"/>
      <c r="I8" s="515"/>
    </row>
    <row r="9" spans="1:169" s="15" customFormat="1" ht="23.1" customHeight="1">
      <c r="A9" s="85" t="s">
        <v>28</v>
      </c>
      <c r="B9" s="516">
        <v>10.785638175805671</v>
      </c>
      <c r="C9" s="516">
        <v>5.7749058512880076</v>
      </c>
      <c r="D9" s="516">
        <v>75.075748362256704</v>
      </c>
      <c r="E9" s="516">
        <v>2.1263987703925857</v>
      </c>
      <c r="F9" s="516" t="s">
        <v>67</v>
      </c>
      <c r="G9" s="516">
        <v>0.44582956091975839</v>
      </c>
      <c r="H9" s="516">
        <v>5.7914792793372927</v>
      </c>
      <c r="I9" s="517">
        <v>2704310.7718399996</v>
      </c>
      <c r="J9" s="518"/>
      <c r="K9" s="518"/>
      <c r="L9" s="518"/>
      <c r="M9" s="518"/>
      <c r="N9" s="518"/>
      <c r="O9" s="518"/>
      <c r="P9" s="518"/>
      <c r="Q9" s="518"/>
      <c r="R9" s="518"/>
      <c r="S9" s="519"/>
      <c r="T9" s="519"/>
      <c r="U9" s="519"/>
      <c r="V9" s="519"/>
      <c r="W9" s="519"/>
      <c r="X9" s="519"/>
      <c r="Y9" s="519"/>
      <c r="Z9" s="519"/>
      <c r="AA9" s="519"/>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8"/>
      <c r="DV9" s="518"/>
      <c r="DW9" s="518"/>
      <c r="DX9" s="518"/>
      <c r="DY9" s="518"/>
      <c r="DZ9" s="518"/>
      <c r="EA9" s="518"/>
      <c r="EB9" s="518"/>
      <c r="EC9" s="518"/>
      <c r="ED9" s="518"/>
      <c r="EE9" s="518"/>
      <c r="EF9" s="518"/>
      <c r="EG9" s="518"/>
      <c r="EH9" s="518"/>
      <c r="EI9" s="518"/>
      <c r="EJ9" s="518"/>
      <c r="EK9" s="518"/>
      <c r="EL9" s="518"/>
      <c r="EM9" s="518"/>
      <c r="EN9" s="518"/>
      <c r="EO9" s="518"/>
      <c r="EP9" s="518"/>
      <c r="EQ9" s="518"/>
      <c r="ER9" s="518"/>
      <c r="ES9" s="518"/>
      <c r="ET9" s="518"/>
      <c r="EU9" s="518"/>
      <c r="EV9" s="518"/>
      <c r="EW9" s="518"/>
      <c r="EX9" s="518"/>
      <c r="EY9" s="518"/>
      <c r="EZ9" s="518"/>
      <c r="FA9" s="518"/>
      <c r="FB9" s="518"/>
      <c r="FC9" s="518"/>
      <c r="FD9" s="518"/>
      <c r="FE9" s="518"/>
      <c r="FF9" s="518"/>
      <c r="FG9" s="518"/>
      <c r="FH9" s="518"/>
      <c r="FI9" s="518"/>
      <c r="FJ9" s="518"/>
      <c r="FK9" s="518"/>
      <c r="FL9" s="518"/>
      <c r="FM9" s="518"/>
    </row>
    <row r="10" spans="1:169" s="15" customFormat="1" ht="23.1" customHeight="1">
      <c r="A10" s="21" t="s">
        <v>29</v>
      </c>
      <c r="B10" s="516">
        <v>7.89318716150086</v>
      </c>
      <c r="C10" s="516">
        <v>7.7019905358492267</v>
      </c>
      <c r="D10" s="516">
        <v>78.039068713178807</v>
      </c>
      <c r="E10" s="516">
        <v>2.496534487359813</v>
      </c>
      <c r="F10" s="516" t="s">
        <v>67</v>
      </c>
      <c r="G10" s="516">
        <v>1.1412620661816042</v>
      </c>
      <c r="H10" s="516">
        <v>2.727957035929701</v>
      </c>
      <c r="I10" s="517">
        <v>5019969.3468899997</v>
      </c>
      <c r="J10" s="518"/>
      <c r="K10" s="518"/>
      <c r="L10" s="518"/>
      <c r="M10" s="518"/>
      <c r="N10" s="518"/>
      <c r="O10" s="518"/>
      <c r="P10" s="518"/>
      <c r="Q10" s="518"/>
      <c r="R10" s="518"/>
      <c r="S10" s="519"/>
      <c r="T10" s="519"/>
      <c r="U10" s="519"/>
      <c r="V10" s="519"/>
      <c r="W10" s="519"/>
      <c r="X10" s="519"/>
      <c r="Y10" s="519"/>
      <c r="Z10" s="519"/>
      <c r="AA10" s="519"/>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8"/>
      <c r="EN10" s="518"/>
      <c r="EO10" s="518"/>
      <c r="EP10" s="518"/>
      <c r="EQ10" s="518"/>
      <c r="ER10" s="518"/>
      <c r="ES10" s="518"/>
      <c r="ET10" s="518"/>
      <c r="EU10" s="518"/>
      <c r="EV10" s="518"/>
      <c r="EW10" s="518"/>
      <c r="EX10" s="518"/>
      <c r="EY10" s="518"/>
      <c r="EZ10" s="518"/>
      <c r="FA10" s="518"/>
      <c r="FB10" s="518"/>
      <c r="FC10" s="518"/>
      <c r="FD10" s="518"/>
      <c r="FE10" s="518"/>
      <c r="FF10" s="518"/>
      <c r="FG10" s="518"/>
      <c r="FH10" s="518"/>
      <c r="FI10" s="518"/>
      <c r="FJ10" s="518"/>
      <c r="FK10" s="518"/>
      <c r="FL10" s="518"/>
      <c r="FM10" s="518"/>
    </row>
    <row r="11" spans="1:169" s="15" customFormat="1" ht="23.1" customHeight="1">
      <c r="A11" s="21" t="s">
        <v>30</v>
      </c>
      <c r="B11" s="516">
        <v>11.636428471429248</v>
      </c>
      <c r="C11" s="516">
        <v>2.5518668396516886</v>
      </c>
      <c r="D11" s="516">
        <v>79.658690905607017</v>
      </c>
      <c r="E11" s="516">
        <v>2.4839026940359608</v>
      </c>
      <c r="F11" s="516">
        <v>9.123834170473577E-4</v>
      </c>
      <c r="G11" s="516">
        <v>0.71453077308737556</v>
      </c>
      <c r="H11" s="516">
        <v>2.9536679327716722</v>
      </c>
      <c r="I11" s="517">
        <v>2683052.9295699997</v>
      </c>
      <c r="J11" s="518"/>
      <c r="K11" s="518"/>
      <c r="L11" s="518"/>
      <c r="M11" s="518"/>
      <c r="N11" s="518"/>
      <c r="O11" s="518"/>
      <c r="P11" s="518"/>
      <c r="Q11" s="518"/>
      <c r="R11" s="518"/>
      <c r="S11" s="519"/>
      <c r="T11" s="519"/>
      <c r="U11" s="519"/>
      <c r="V11" s="519"/>
      <c r="W11" s="519"/>
      <c r="X11" s="519"/>
      <c r="Y11" s="519"/>
      <c r="Z11" s="519"/>
      <c r="AA11" s="519"/>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518"/>
      <c r="BZ11" s="518"/>
      <c r="CA11" s="518"/>
      <c r="CB11" s="518"/>
      <c r="CC11" s="518"/>
      <c r="CD11" s="518"/>
      <c r="CE11" s="518"/>
      <c r="CF11" s="518"/>
      <c r="CG11" s="518"/>
      <c r="CH11" s="518"/>
      <c r="CI11" s="518"/>
      <c r="CJ11" s="518"/>
      <c r="CK11" s="518"/>
      <c r="CL11" s="518"/>
      <c r="CM11" s="518"/>
      <c r="CN11" s="518"/>
      <c r="CO11" s="518"/>
      <c r="CP11" s="518"/>
      <c r="CQ11" s="518"/>
      <c r="CR11" s="518"/>
      <c r="CS11" s="518"/>
      <c r="CT11" s="518"/>
      <c r="CU11" s="518"/>
      <c r="CV11" s="518"/>
      <c r="CW11" s="518"/>
      <c r="CX11" s="518"/>
      <c r="CY11" s="518"/>
      <c r="CZ11" s="518"/>
      <c r="DA11" s="518"/>
      <c r="DB11" s="518"/>
      <c r="DC11" s="518"/>
      <c r="DD11" s="518"/>
      <c r="DE11" s="518"/>
      <c r="DF11" s="518"/>
      <c r="DG11" s="518"/>
      <c r="DH11" s="518"/>
      <c r="DI11" s="518"/>
      <c r="DJ11" s="518"/>
      <c r="DK11" s="518"/>
      <c r="DL11" s="518"/>
      <c r="DM11" s="518"/>
      <c r="DN11" s="518"/>
      <c r="DO11" s="518"/>
      <c r="DP11" s="518"/>
      <c r="DQ11" s="518"/>
      <c r="DR11" s="518"/>
      <c r="DS11" s="518"/>
      <c r="DT11" s="518"/>
      <c r="DU11" s="518"/>
      <c r="DV11" s="518"/>
      <c r="DW11" s="518"/>
      <c r="DX11" s="518"/>
      <c r="DY11" s="518"/>
      <c r="DZ11" s="518"/>
      <c r="EA11" s="518"/>
      <c r="EB11" s="518"/>
      <c r="EC11" s="518"/>
      <c r="ED11" s="518"/>
      <c r="EE11" s="518"/>
      <c r="EF11" s="518"/>
      <c r="EG11" s="518"/>
      <c r="EH11" s="518"/>
      <c r="EI11" s="518"/>
      <c r="EJ11" s="518"/>
      <c r="EK11" s="518"/>
      <c r="EL11" s="518"/>
      <c r="EM11" s="518"/>
      <c r="EN11" s="518"/>
      <c r="EO11" s="518"/>
      <c r="EP11" s="518"/>
      <c r="EQ11" s="518"/>
      <c r="ER11" s="518"/>
      <c r="ES11" s="518"/>
      <c r="ET11" s="518"/>
      <c r="EU11" s="518"/>
      <c r="EV11" s="518"/>
      <c r="EW11" s="518"/>
      <c r="EX11" s="518"/>
      <c r="EY11" s="518"/>
      <c r="EZ11" s="518"/>
      <c r="FA11" s="518"/>
      <c r="FB11" s="518"/>
      <c r="FC11" s="518"/>
      <c r="FD11" s="518"/>
      <c r="FE11" s="518"/>
      <c r="FF11" s="518"/>
      <c r="FG11" s="518"/>
      <c r="FH11" s="518"/>
      <c r="FI11" s="518"/>
      <c r="FJ11" s="518"/>
      <c r="FK11" s="518"/>
      <c r="FL11" s="518"/>
      <c r="FM11" s="518"/>
    </row>
    <row r="12" spans="1:169" s="15" customFormat="1" ht="23.1" customHeight="1">
      <c r="A12" s="21" t="s">
        <v>31</v>
      </c>
      <c r="B12" s="516">
        <v>4.5253116912286755</v>
      </c>
      <c r="C12" s="516">
        <v>21.533053282275308</v>
      </c>
      <c r="D12" s="516">
        <v>65.638013631830148</v>
      </c>
      <c r="E12" s="516">
        <v>3.6487689008996869</v>
      </c>
      <c r="F12" s="516">
        <v>1.4266815558092942E-2</v>
      </c>
      <c r="G12" s="516">
        <v>0.12450092050250922</v>
      </c>
      <c r="H12" s="516">
        <v>4.5160847577055785</v>
      </c>
      <c r="I12" s="517">
        <v>1767922.1335199999</v>
      </c>
      <c r="J12" s="518"/>
      <c r="K12" s="518"/>
      <c r="L12" s="518"/>
      <c r="M12" s="518"/>
      <c r="N12" s="518"/>
      <c r="O12" s="518"/>
      <c r="P12" s="518"/>
      <c r="Q12" s="518"/>
      <c r="R12" s="518"/>
      <c r="S12" s="519"/>
      <c r="T12" s="519"/>
      <c r="U12" s="519"/>
      <c r="V12" s="519"/>
      <c r="W12" s="519"/>
      <c r="X12" s="519"/>
      <c r="Y12" s="519"/>
      <c r="Z12" s="519"/>
      <c r="AA12" s="519"/>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row>
    <row r="13" spans="1:169" s="15" customFormat="1" ht="23.1" customHeight="1">
      <c r="A13" s="21" t="s">
        <v>32</v>
      </c>
      <c r="B13" s="516">
        <v>27.666477501399033</v>
      </c>
      <c r="C13" s="516">
        <v>2.3964416849104535</v>
      </c>
      <c r="D13" s="516">
        <v>55.152945457895861</v>
      </c>
      <c r="E13" s="516">
        <v>2.4072579505365357</v>
      </c>
      <c r="F13" s="516">
        <v>0.24495736632543152</v>
      </c>
      <c r="G13" s="516">
        <v>3.5254170567796805</v>
      </c>
      <c r="H13" s="516">
        <v>8.6065029821529944</v>
      </c>
      <c r="I13" s="517">
        <v>330594.69170000002</v>
      </c>
      <c r="J13" s="518"/>
      <c r="K13" s="518"/>
      <c r="L13" s="518"/>
      <c r="M13" s="518"/>
      <c r="N13" s="518"/>
      <c r="O13" s="518"/>
      <c r="P13" s="518"/>
      <c r="Q13" s="518"/>
      <c r="R13" s="518"/>
      <c r="S13" s="519"/>
      <c r="T13" s="519"/>
      <c r="U13" s="519"/>
      <c r="V13" s="519"/>
      <c r="W13" s="519"/>
      <c r="X13" s="519"/>
      <c r="Y13" s="519"/>
      <c r="Z13" s="519"/>
      <c r="AA13" s="519"/>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518"/>
      <c r="CP13" s="518"/>
      <c r="CQ13" s="518"/>
      <c r="CR13" s="518"/>
      <c r="CS13" s="518"/>
      <c r="CT13" s="518"/>
      <c r="CU13" s="518"/>
      <c r="CV13" s="518"/>
      <c r="CW13" s="518"/>
      <c r="CX13" s="518"/>
      <c r="CY13" s="518"/>
      <c r="CZ13" s="518"/>
      <c r="DA13" s="518"/>
      <c r="DB13" s="518"/>
      <c r="DC13" s="518"/>
      <c r="DD13" s="518"/>
      <c r="DE13" s="518"/>
      <c r="DF13" s="518"/>
      <c r="DG13" s="518"/>
      <c r="DH13" s="518"/>
      <c r="DI13" s="518"/>
      <c r="DJ13" s="518"/>
      <c r="DK13" s="518"/>
      <c r="DL13" s="518"/>
      <c r="DM13" s="518"/>
      <c r="DN13" s="518"/>
      <c r="DO13" s="518"/>
      <c r="DP13" s="518"/>
      <c r="DQ13" s="518"/>
      <c r="DR13" s="518"/>
      <c r="DS13" s="518"/>
      <c r="DT13" s="518"/>
      <c r="DU13" s="518"/>
      <c r="DV13" s="518"/>
      <c r="DW13" s="518"/>
      <c r="DX13" s="518"/>
      <c r="DY13" s="518"/>
      <c r="DZ13" s="518"/>
      <c r="EA13" s="518"/>
      <c r="EB13" s="518"/>
      <c r="EC13" s="518"/>
      <c r="ED13" s="518"/>
      <c r="EE13" s="518"/>
      <c r="EF13" s="518"/>
      <c r="EG13" s="518"/>
      <c r="EH13" s="518"/>
      <c r="EI13" s="518"/>
      <c r="EJ13" s="518"/>
      <c r="EK13" s="518"/>
      <c r="EL13" s="518"/>
      <c r="EM13" s="518"/>
      <c r="EN13" s="518"/>
      <c r="EO13" s="518"/>
      <c r="EP13" s="518"/>
      <c r="EQ13" s="518"/>
      <c r="ER13" s="518"/>
      <c r="ES13" s="518"/>
      <c r="ET13" s="518"/>
      <c r="EU13" s="518"/>
      <c r="EV13" s="518"/>
      <c r="EW13" s="518"/>
      <c r="EX13" s="518"/>
      <c r="EY13" s="518"/>
      <c r="EZ13" s="518"/>
      <c r="FA13" s="518"/>
      <c r="FB13" s="518"/>
      <c r="FC13" s="518"/>
      <c r="FD13" s="518"/>
      <c r="FE13" s="518"/>
      <c r="FF13" s="518"/>
      <c r="FG13" s="518"/>
      <c r="FH13" s="518"/>
      <c r="FI13" s="518"/>
      <c r="FJ13" s="518"/>
      <c r="FK13" s="518"/>
      <c r="FL13" s="518"/>
      <c r="FM13" s="518"/>
    </row>
    <row r="14" spans="1:169" s="15" customFormat="1" ht="23.1" customHeight="1">
      <c r="A14" s="21" t="s">
        <v>33</v>
      </c>
      <c r="B14" s="516">
        <v>14.737373788572055</v>
      </c>
      <c r="C14" s="516" t="s">
        <v>67</v>
      </c>
      <c r="D14" s="516">
        <v>71.19501562252708</v>
      </c>
      <c r="E14" s="516">
        <v>8.9693201157490527</v>
      </c>
      <c r="F14" s="516" t="s">
        <v>67</v>
      </c>
      <c r="G14" s="516">
        <v>0.44794794187515247</v>
      </c>
      <c r="H14" s="516">
        <v>4.6503425312766682</v>
      </c>
      <c r="I14" s="517">
        <v>1967573.8375099998</v>
      </c>
      <c r="J14" s="518"/>
      <c r="K14" s="518"/>
      <c r="L14" s="518"/>
      <c r="M14" s="518"/>
      <c r="N14" s="518"/>
      <c r="O14" s="518"/>
      <c r="P14" s="518"/>
      <c r="Q14" s="518"/>
      <c r="R14" s="518"/>
      <c r="S14" s="519"/>
      <c r="T14" s="519"/>
      <c r="U14" s="519"/>
      <c r="V14" s="519"/>
      <c r="W14" s="519"/>
      <c r="X14" s="519"/>
      <c r="Y14" s="519"/>
      <c r="Z14" s="519"/>
      <c r="AA14" s="519"/>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518"/>
      <c r="CP14" s="518"/>
      <c r="CQ14" s="518"/>
      <c r="CR14" s="518"/>
      <c r="CS14" s="518"/>
      <c r="CT14" s="518"/>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8"/>
      <c r="DV14" s="518"/>
      <c r="DW14" s="518"/>
      <c r="DX14" s="518"/>
      <c r="DY14" s="518"/>
      <c r="DZ14" s="518"/>
      <c r="EA14" s="518"/>
      <c r="EB14" s="518"/>
      <c r="EC14" s="518"/>
      <c r="ED14" s="518"/>
      <c r="EE14" s="518"/>
      <c r="EF14" s="518"/>
      <c r="EG14" s="518"/>
      <c r="EH14" s="518"/>
      <c r="EI14" s="518"/>
      <c r="EJ14" s="518"/>
      <c r="EK14" s="518"/>
      <c r="EL14" s="518"/>
      <c r="EM14" s="518"/>
      <c r="EN14" s="518"/>
      <c r="EO14" s="518"/>
      <c r="EP14" s="518"/>
      <c r="EQ14" s="518"/>
      <c r="ER14" s="518"/>
      <c r="ES14" s="518"/>
      <c r="ET14" s="518"/>
      <c r="EU14" s="518"/>
      <c r="EV14" s="518"/>
      <c r="EW14" s="518"/>
      <c r="EX14" s="518"/>
      <c r="EY14" s="518"/>
      <c r="EZ14" s="518"/>
      <c r="FA14" s="518"/>
      <c r="FB14" s="518"/>
      <c r="FC14" s="518"/>
      <c r="FD14" s="518"/>
      <c r="FE14" s="518"/>
      <c r="FF14" s="518"/>
      <c r="FG14" s="518"/>
      <c r="FH14" s="518"/>
      <c r="FI14" s="518"/>
      <c r="FJ14" s="518"/>
      <c r="FK14" s="518"/>
      <c r="FL14" s="518"/>
      <c r="FM14" s="518"/>
    </row>
    <row r="15" spans="1:169" s="15" customFormat="1" ht="23.1" customHeight="1">
      <c r="A15" s="85" t="s">
        <v>34</v>
      </c>
      <c r="B15" s="516">
        <v>2.1340476362900795</v>
      </c>
      <c r="C15" s="516">
        <v>0.18199637701159643</v>
      </c>
      <c r="D15" s="516">
        <v>90.694010958715694</v>
      </c>
      <c r="E15" s="516">
        <v>1.8256860701801307</v>
      </c>
      <c r="F15" s="516" t="s">
        <v>67</v>
      </c>
      <c r="G15" s="516">
        <v>0.3948514742743604</v>
      </c>
      <c r="H15" s="516">
        <v>4.7694074835281466</v>
      </c>
      <c r="I15" s="517">
        <v>1556087.56971</v>
      </c>
      <c r="J15" s="518"/>
      <c r="K15" s="518"/>
      <c r="L15" s="518"/>
      <c r="M15" s="518"/>
      <c r="N15" s="518"/>
      <c r="O15" s="518"/>
      <c r="P15" s="518"/>
      <c r="Q15" s="518"/>
      <c r="R15" s="518"/>
      <c r="S15" s="519"/>
      <c r="T15" s="519"/>
      <c r="U15" s="519"/>
      <c r="V15" s="519"/>
      <c r="W15" s="519"/>
      <c r="X15" s="519"/>
      <c r="Y15" s="519"/>
      <c r="Z15" s="519"/>
      <c r="AA15" s="519"/>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row>
    <row r="16" spans="1:169" s="15" customFormat="1" ht="23.1" customHeight="1">
      <c r="A16" s="85" t="s">
        <v>35</v>
      </c>
      <c r="B16" s="516">
        <v>19.370405380303868</v>
      </c>
      <c r="C16" s="516">
        <v>1.5061935785518465</v>
      </c>
      <c r="D16" s="516">
        <v>73.384078143657717</v>
      </c>
      <c r="E16" s="516">
        <v>1.2862370331707851</v>
      </c>
      <c r="F16" s="516">
        <v>0.58657383765894244</v>
      </c>
      <c r="G16" s="516">
        <v>1.600762190102953</v>
      </c>
      <c r="H16" s="516">
        <v>2.2657498365538853</v>
      </c>
      <c r="I16" s="517">
        <v>657484.41243000003</v>
      </c>
      <c r="J16" s="518"/>
      <c r="K16" s="518"/>
      <c r="L16" s="518"/>
      <c r="M16" s="518"/>
      <c r="N16" s="518"/>
      <c r="O16" s="518"/>
      <c r="P16" s="518"/>
      <c r="Q16" s="518"/>
      <c r="R16" s="518"/>
      <c r="S16" s="519"/>
      <c r="T16" s="519"/>
      <c r="U16" s="519"/>
      <c r="V16" s="519"/>
      <c r="W16" s="519"/>
      <c r="X16" s="519"/>
      <c r="Y16" s="519"/>
      <c r="Z16" s="519"/>
      <c r="AA16" s="519"/>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8"/>
      <c r="EN16" s="518"/>
      <c r="EO16" s="518"/>
      <c r="EP16" s="518"/>
      <c r="EQ16" s="518"/>
      <c r="ER16" s="518"/>
      <c r="ES16" s="518"/>
      <c r="ET16" s="518"/>
      <c r="EU16" s="518"/>
      <c r="EV16" s="518"/>
      <c r="EW16" s="518"/>
      <c r="EX16" s="518"/>
      <c r="EY16" s="518"/>
      <c r="EZ16" s="518"/>
      <c r="FA16" s="518"/>
      <c r="FB16" s="518"/>
      <c r="FC16" s="518"/>
      <c r="FD16" s="518"/>
      <c r="FE16" s="518"/>
      <c r="FF16" s="518"/>
      <c r="FG16" s="518"/>
      <c r="FH16" s="518"/>
      <c r="FI16" s="518"/>
      <c r="FJ16" s="518"/>
      <c r="FK16" s="518"/>
      <c r="FL16" s="518"/>
      <c r="FM16" s="518"/>
    </row>
    <row r="17" spans="1:169" s="15" customFormat="1" ht="23.1" customHeight="1">
      <c r="A17" s="85" t="s">
        <v>36</v>
      </c>
      <c r="B17" s="516">
        <v>12.487704987871897</v>
      </c>
      <c r="C17" s="516">
        <v>1.7157389974076183</v>
      </c>
      <c r="D17" s="516">
        <v>74.156690769240015</v>
      </c>
      <c r="E17" s="516">
        <v>1.860220148799518</v>
      </c>
      <c r="F17" s="516" t="s">
        <v>67</v>
      </c>
      <c r="G17" s="516">
        <v>0.38536003269276592</v>
      </c>
      <c r="H17" s="516">
        <v>9.3942850639881854</v>
      </c>
      <c r="I17" s="517">
        <v>407212.28640000004</v>
      </c>
      <c r="J17" s="518"/>
      <c r="K17" s="518"/>
      <c r="L17" s="518"/>
      <c r="M17" s="518"/>
      <c r="N17" s="518"/>
      <c r="O17" s="518"/>
      <c r="P17" s="518"/>
      <c r="Q17" s="518"/>
      <c r="R17" s="518"/>
      <c r="S17" s="519"/>
      <c r="T17" s="519"/>
      <c r="U17" s="519"/>
      <c r="V17" s="519"/>
      <c r="W17" s="519"/>
      <c r="X17" s="519"/>
      <c r="Y17" s="519"/>
      <c r="Z17" s="519"/>
      <c r="AA17" s="519"/>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8"/>
      <c r="DD17" s="518"/>
      <c r="DE17" s="518"/>
      <c r="DF17" s="518"/>
      <c r="DG17" s="518"/>
      <c r="DH17" s="518"/>
      <c r="DI17" s="518"/>
      <c r="DJ17" s="518"/>
      <c r="DK17" s="518"/>
      <c r="DL17" s="518"/>
      <c r="DM17" s="518"/>
      <c r="DN17" s="518"/>
      <c r="DO17" s="518"/>
      <c r="DP17" s="518"/>
      <c r="DQ17" s="518"/>
      <c r="DR17" s="518"/>
      <c r="DS17" s="518"/>
      <c r="DT17" s="518"/>
      <c r="DU17" s="518"/>
      <c r="DV17" s="518"/>
      <c r="DW17" s="518"/>
      <c r="DX17" s="518"/>
      <c r="DY17" s="518"/>
      <c r="DZ17" s="518"/>
      <c r="EA17" s="518"/>
      <c r="EB17" s="518"/>
      <c r="EC17" s="518"/>
      <c r="ED17" s="518"/>
      <c r="EE17" s="518"/>
      <c r="EF17" s="518"/>
      <c r="EG17" s="518"/>
      <c r="EH17" s="518"/>
      <c r="EI17" s="518"/>
      <c r="EJ17" s="518"/>
      <c r="EK17" s="518"/>
      <c r="EL17" s="518"/>
      <c r="EM17" s="518"/>
      <c r="EN17" s="518"/>
      <c r="EO17" s="518"/>
      <c r="EP17" s="518"/>
      <c r="EQ17" s="518"/>
      <c r="ER17" s="518"/>
      <c r="ES17" s="518"/>
      <c r="ET17" s="518"/>
      <c r="EU17" s="518"/>
      <c r="EV17" s="518"/>
      <c r="EW17" s="518"/>
      <c r="EX17" s="518"/>
      <c r="EY17" s="518"/>
      <c r="EZ17" s="518"/>
      <c r="FA17" s="518"/>
      <c r="FB17" s="518"/>
      <c r="FC17" s="518"/>
      <c r="FD17" s="518"/>
      <c r="FE17" s="518"/>
      <c r="FF17" s="518"/>
      <c r="FG17" s="518"/>
      <c r="FH17" s="518"/>
      <c r="FI17" s="518"/>
      <c r="FJ17" s="518"/>
      <c r="FK17" s="518"/>
      <c r="FL17" s="518"/>
      <c r="FM17" s="518"/>
    </row>
    <row r="18" spans="1:169" s="15" customFormat="1" ht="36" customHeight="1" thickBot="1">
      <c r="A18" s="90" t="s">
        <v>37</v>
      </c>
      <c r="B18" s="520">
        <v>9.7868085318690685</v>
      </c>
      <c r="C18" s="520">
        <v>5.9646445112787738</v>
      </c>
      <c r="D18" s="520">
        <v>76.19201882629504</v>
      </c>
      <c r="E18" s="520">
        <v>3.1756891260992806</v>
      </c>
      <c r="F18" s="520">
        <v>2.8917125180106439E-2</v>
      </c>
      <c r="G18" s="520">
        <v>0.7571378516318702</v>
      </c>
      <c r="H18" s="520">
        <v>4.0947840276458809</v>
      </c>
      <c r="I18" s="521">
        <v>17094207.979569998</v>
      </c>
      <c r="J18" s="518"/>
      <c r="K18" s="518"/>
      <c r="L18" s="518"/>
      <c r="M18" s="518"/>
      <c r="N18" s="518"/>
      <c r="O18" s="518"/>
      <c r="P18" s="518"/>
      <c r="Q18" s="518"/>
      <c r="R18" s="518"/>
      <c r="S18" s="519"/>
      <c r="T18" s="519"/>
      <c r="U18" s="519"/>
      <c r="V18" s="519"/>
      <c r="W18" s="519"/>
      <c r="X18" s="519"/>
      <c r="Y18" s="519"/>
      <c r="Z18" s="519"/>
      <c r="AA18" s="519"/>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P18" s="518"/>
      <c r="EQ18" s="518"/>
      <c r="ER18" s="518"/>
      <c r="ES18" s="518"/>
      <c r="ET18" s="518"/>
      <c r="EU18" s="518"/>
      <c r="EV18" s="518"/>
      <c r="EW18" s="518"/>
      <c r="EX18" s="518"/>
      <c r="EY18" s="518"/>
      <c r="EZ18" s="518"/>
      <c r="FA18" s="518"/>
      <c r="FB18" s="518"/>
      <c r="FC18" s="518"/>
      <c r="FD18" s="518"/>
      <c r="FE18" s="518"/>
      <c r="FF18" s="518"/>
      <c r="FG18" s="518"/>
      <c r="FH18" s="518"/>
      <c r="FI18" s="518"/>
      <c r="FJ18" s="518"/>
      <c r="FK18" s="518"/>
      <c r="FL18" s="518"/>
      <c r="FM18" s="518"/>
    </row>
    <row r="19" spans="1:169" s="94" customFormat="1" ht="8.4499999999999993" customHeight="1">
      <c r="A19" s="85"/>
      <c r="B19" s="522"/>
      <c r="C19" s="522"/>
      <c r="D19" s="522"/>
      <c r="E19" s="522"/>
      <c r="F19" s="522"/>
      <c r="G19" s="522"/>
      <c r="H19" s="522"/>
      <c r="I19" s="522"/>
      <c r="J19" s="523"/>
      <c r="K19" s="523"/>
      <c r="L19" s="523"/>
      <c r="M19" s="523"/>
      <c r="N19" s="523"/>
      <c r="O19" s="523"/>
      <c r="P19" s="523"/>
      <c r="Q19" s="523"/>
      <c r="R19" s="519"/>
      <c r="S19" s="519"/>
      <c r="T19" s="519"/>
      <c r="U19" s="519"/>
      <c r="V19" s="519"/>
      <c r="W19" s="519"/>
      <c r="X19" s="519"/>
      <c r="Y19" s="519"/>
      <c r="Z19" s="519"/>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row>
    <row r="20" spans="1:169" s="528" customFormat="1" ht="12.2" customHeight="1">
      <c r="A20" s="26" t="s">
        <v>554</v>
      </c>
      <c r="B20" s="524"/>
      <c r="C20" s="524"/>
      <c r="D20" s="524"/>
      <c r="E20" s="524"/>
      <c r="F20" s="524"/>
      <c r="G20" s="524"/>
      <c r="H20" s="525"/>
      <c r="I20" s="518"/>
      <c r="J20" s="526"/>
      <c r="K20" s="526"/>
      <c r="L20" s="526"/>
      <c r="M20" s="526"/>
      <c r="N20" s="526"/>
      <c r="O20" s="526"/>
      <c r="P20" s="526"/>
      <c r="Q20" s="526"/>
      <c r="R20" s="527"/>
      <c r="S20" s="527"/>
      <c r="T20" s="527"/>
      <c r="U20" s="527"/>
      <c r="V20" s="527"/>
      <c r="W20" s="527"/>
      <c r="X20" s="527"/>
      <c r="Y20" s="527"/>
      <c r="Z20" s="527"/>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row>
    <row r="21" spans="1:169" s="528" customFormat="1" ht="12.2" customHeight="1">
      <c r="A21" s="26" t="s">
        <v>555</v>
      </c>
      <c r="B21" s="15"/>
      <c r="C21" s="15"/>
      <c r="D21" s="15"/>
      <c r="E21" s="15"/>
      <c r="F21" s="15"/>
      <c r="G21" s="15"/>
      <c r="H21" s="15"/>
      <c r="I21" s="15"/>
      <c r="J21" s="526"/>
      <c r="K21" s="526"/>
      <c r="L21" s="526"/>
      <c r="M21" s="526"/>
      <c r="N21" s="526"/>
      <c r="O21" s="526"/>
      <c r="P21" s="526"/>
      <c r="Q21" s="526"/>
      <c r="R21" s="527"/>
      <c r="S21" s="527"/>
      <c r="T21" s="527"/>
      <c r="U21" s="527"/>
      <c r="V21" s="527"/>
      <c r="W21" s="527"/>
      <c r="X21" s="527"/>
      <c r="Y21" s="527"/>
      <c r="Z21" s="527"/>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row>
    <row r="22" spans="1:169" s="94" customFormat="1" ht="13.5">
      <c r="A22" s="26" t="s">
        <v>556</v>
      </c>
      <c r="B22" s="518"/>
      <c r="C22" s="518"/>
      <c r="D22" s="518"/>
      <c r="E22" s="518"/>
      <c r="F22" s="518"/>
      <c r="G22" s="518"/>
      <c r="H22" s="518"/>
      <c r="I22" s="518"/>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row>
    <row r="23" spans="1:169" s="94" customFormat="1" ht="13.5">
      <c r="A23" s="95"/>
      <c r="B23" s="518"/>
      <c r="C23" s="518"/>
      <c r="D23" s="518"/>
      <c r="E23" s="518"/>
      <c r="F23" s="518"/>
      <c r="G23" s="518"/>
      <c r="H23" s="518"/>
      <c r="I23" s="15"/>
    </row>
    <row r="24" spans="1:169" s="94" customFormat="1">
      <c r="B24" s="523"/>
      <c r="C24" s="523"/>
      <c r="D24" s="523"/>
      <c r="E24" s="523"/>
      <c r="F24" s="523"/>
      <c r="G24" s="523"/>
      <c r="H24" s="523"/>
    </row>
    <row r="25" spans="1:169" s="94" customFormat="1">
      <c r="B25" s="523"/>
      <c r="C25" s="523"/>
      <c r="D25" s="523"/>
      <c r="E25" s="523"/>
      <c r="F25" s="523"/>
      <c r="G25" s="523"/>
      <c r="H25" s="523"/>
    </row>
    <row r="26" spans="1:169" s="94" customFormat="1">
      <c r="B26" s="523"/>
      <c r="C26" s="523"/>
      <c r="D26" s="523"/>
      <c r="E26" s="523"/>
      <c r="F26" s="523"/>
      <c r="G26" s="523"/>
      <c r="H26" s="523"/>
    </row>
    <row r="27" spans="1:169" s="94" customFormat="1">
      <c r="B27" s="523"/>
      <c r="C27" s="523"/>
      <c r="D27" s="523"/>
      <c r="E27" s="523"/>
      <c r="F27" s="523"/>
      <c r="G27" s="523"/>
      <c r="H27" s="523"/>
    </row>
    <row r="28" spans="1:169" s="94" customFormat="1">
      <c r="B28" s="523"/>
      <c r="C28" s="523"/>
      <c r="D28" s="523"/>
      <c r="E28" s="523"/>
      <c r="F28" s="523"/>
      <c r="G28" s="523"/>
      <c r="H28" s="523"/>
    </row>
    <row r="29" spans="1:169">
      <c r="B29" s="529"/>
      <c r="C29" s="529"/>
      <c r="D29" s="529"/>
      <c r="E29" s="529"/>
      <c r="F29" s="529"/>
      <c r="G29" s="529"/>
      <c r="H29" s="529"/>
    </row>
    <row r="30" spans="1:169">
      <c r="B30" s="529"/>
      <c r="C30" s="529"/>
      <c r="D30" s="529"/>
      <c r="E30" s="529"/>
      <c r="F30" s="529"/>
      <c r="G30" s="529"/>
      <c r="H30" s="529"/>
    </row>
    <row r="31" spans="1:169">
      <c r="B31" s="529"/>
      <c r="C31" s="529"/>
      <c r="D31" s="529"/>
      <c r="E31" s="529"/>
      <c r="F31" s="529"/>
      <c r="G31" s="529"/>
      <c r="H31" s="529"/>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DCF2C7CE-5980-4769-A1B5-C33EDEE0C78F}"/>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B3B87-5736-48A6-9F6D-39FEBF54FFCA}">
  <dimension ref="A1:IR77"/>
  <sheetViews>
    <sheetView showGridLines="0" workbookViewId="0"/>
  </sheetViews>
  <sheetFormatPr baseColWidth="10" defaultColWidth="10.140625" defaultRowHeight="12.75"/>
  <cols>
    <col min="1" max="1" width="28.85546875" style="560" customWidth="1"/>
    <col min="2" max="2" width="9.42578125" style="7" bestFit="1" customWidth="1"/>
    <col min="3" max="4" width="9" style="7" bestFit="1" customWidth="1"/>
    <col min="5" max="10" width="7.42578125" style="7" customWidth="1"/>
    <col min="11" max="11" width="9.85546875" style="7" bestFit="1" customWidth="1"/>
    <col min="12" max="16384" width="10.140625" style="7"/>
  </cols>
  <sheetData>
    <row r="1" spans="1:252" ht="18.75" customHeight="1">
      <c r="A1" s="1228" t="s">
        <v>1038</v>
      </c>
    </row>
    <row r="2" spans="1:252" ht="49.7" customHeight="1">
      <c r="A2" s="561" t="s">
        <v>591</v>
      </c>
      <c r="B2" s="561"/>
      <c r="C2" s="561"/>
      <c r="D2" s="561"/>
      <c r="E2" s="561"/>
      <c r="F2" s="561"/>
      <c r="G2" s="561"/>
      <c r="H2" s="561"/>
      <c r="I2" s="561"/>
      <c r="J2" s="561"/>
      <c r="K2" s="561"/>
    </row>
    <row r="3" spans="1:252" ht="15.75" customHeight="1">
      <c r="A3" s="562">
        <v>45657</v>
      </c>
      <c r="B3" s="562"/>
      <c r="C3" s="562"/>
      <c r="D3" s="562"/>
      <c r="E3" s="562"/>
      <c r="F3" s="562"/>
      <c r="G3" s="562"/>
      <c r="H3" s="562"/>
      <c r="I3" s="562"/>
      <c r="J3" s="562"/>
      <c r="K3" s="562"/>
    </row>
    <row r="4" spans="1:252" ht="18" customHeight="1">
      <c r="A4" s="507" t="s">
        <v>64</v>
      </c>
      <c r="B4" s="507"/>
      <c r="C4" s="507"/>
      <c r="D4" s="507"/>
      <c r="E4" s="507"/>
      <c r="F4" s="507"/>
      <c r="G4" s="507"/>
      <c r="H4" s="507"/>
      <c r="I4" s="507"/>
      <c r="J4" s="507"/>
      <c r="K4" s="507"/>
    </row>
    <row r="5" spans="1:252" s="565" customFormat="1" ht="15.75" customHeight="1" thickBot="1">
      <c r="A5" s="563"/>
      <c r="B5" s="564"/>
      <c r="C5" s="564"/>
      <c r="D5" s="564"/>
      <c r="E5" s="564"/>
      <c r="F5" s="564"/>
      <c r="G5" s="564"/>
      <c r="H5" s="564"/>
      <c r="I5" s="564"/>
      <c r="J5" s="564"/>
      <c r="K5" s="56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2" t="s">
        <v>592</v>
      </c>
      <c r="B6" s="566" t="s">
        <v>28</v>
      </c>
      <c r="C6" s="567" t="s">
        <v>29</v>
      </c>
      <c r="D6" s="567" t="s">
        <v>30</v>
      </c>
      <c r="E6" s="567" t="s">
        <v>31</v>
      </c>
      <c r="F6" s="567" t="s">
        <v>32</v>
      </c>
      <c r="G6" s="567" t="s">
        <v>33</v>
      </c>
      <c r="H6" s="567" t="s">
        <v>34</v>
      </c>
      <c r="I6" s="567" t="s">
        <v>35</v>
      </c>
      <c r="J6" s="567" t="s">
        <v>36</v>
      </c>
      <c r="K6" s="568" t="s">
        <v>37</v>
      </c>
      <c r="L6" s="94"/>
    </row>
    <row r="7" spans="1:252" ht="13.5">
      <c r="A7" s="569" t="s">
        <v>593</v>
      </c>
      <c r="B7" s="570">
        <v>0</v>
      </c>
      <c r="C7" s="571">
        <v>0</v>
      </c>
      <c r="D7" s="571">
        <v>0</v>
      </c>
      <c r="E7" s="571">
        <v>0</v>
      </c>
      <c r="F7" s="571">
        <v>0</v>
      </c>
      <c r="G7" s="571">
        <v>0</v>
      </c>
      <c r="H7" s="571">
        <v>0.16155559246310783</v>
      </c>
      <c r="I7" s="571">
        <v>9.5081003094987571E-2</v>
      </c>
      <c r="J7" s="571">
        <v>0</v>
      </c>
      <c r="K7" s="571">
        <v>2.1177181460383505E-2</v>
      </c>
      <c r="L7" s="15"/>
    </row>
    <row r="8" spans="1:252" ht="13.5">
      <c r="A8" s="572" t="s">
        <v>594</v>
      </c>
      <c r="B8" s="573">
        <v>0</v>
      </c>
      <c r="C8" s="574">
        <v>0</v>
      </c>
      <c r="D8" s="574">
        <v>0</v>
      </c>
      <c r="E8" s="574">
        <v>0</v>
      </c>
      <c r="F8" s="574">
        <v>0</v>
      </c>
      <c r="G8" s="574">
        <v>0</v>
      </c>
      <c r="H8" s="574">
        <v>0</v>
      </c>
      <c r="I8" s="574">
        <v>0</v>
      </c>
      <c r="J8" s="574">
        <v>0</v>
      </c>
      <c r="K8" s="574">
        <v>0</v>
      </c>
      <c r="L8" s="15"/>
    </row>
    <row r="9" spans="1:252" ht="13.5">
      <c r="A9" s="572" t="s">
        <v>362</v>
      </c>
      <c r="B9" s="573">
        <v>0</v>
      </c>
      <c r="C9" s="574">
        <v>0</v>
      </c>
      <c r="D9" s="574">
        <v>0</v>
      </c>
      <c r="E9" s="574">
        <v>0</v>
      </c>
      <c r="F9" s="574">
        <v>0</v>
      </c>
      <c r="G9" s="574">
        <v>0</v>
      </c>
      <c r="H9" s="574">
        <v>0</v>
      </c>
      <c r="I9" s="574">
        <v>0</v>
      </c>
      <c r="J9" s="574">
        <v>0</v>
      </c>
      <c r="K9" s="574">
        <v>0</v>
      </c>
      <c r="L9" s="15"/>
    </row>
    <row r="10" spans="1:252" ht="13.5">
      <c r="A10" s="572" t="s">
        <v>366</v>
      </c>
      <c r="B10" s="573">
        <v>0</v>
      </c>
      <c r="C10" s="574">
        <v>0</v>
      </c>
      <c r="D10" s="574">
        <v>0</v>
      </c>
      <c r="E10" s="574">
        <v>0</v>
      </c>
      <c r="F10" s="574">
        <v>0</v>
      </c>
      <c r="G10" s="574">
        <v>0</v>
      </c>
      <c r="H10" s="574">
        <v>8.8735102563388429E-2</v>
      </c>
      <c r="I10" s="574">
        <v>0</v>
      </c>
      <c r="J10" s="574">
        <v>0</v>
      </c>
      <c r="K10" s="574">
        <v>9.677918219007698E-3</v>
      </c>
      <c r="L10" s="15"/>
    </row>
    <row r="11" spans="1:252" ht="13.5">
      <c r="A11" s="572" t="s">
        <v>595</v>
      </c>
      <c r="B11" s="573">
        <v>0</v>
      </c>
      <c r="C11" s="574">
        <v>0</v>
      </c>
      <c r="D11" s="574">
        <v>0</v>
      </c>
      <c r="E11" s="574">
        <v>0</v>
      </c>
      <c r="F11" s="574">
        <v>0</v>
      </c>
      <c r="G11" s="574">
        <v>0</v>
      </c>
      <c r="H11" s="574">
        <v>0</v>
      </c>
      <c r="I11" s="574">
        <v>9.5081003094987571E-2</v>
      </c>
      <c r="J11" s="574">
        <v>0</v>
      </c>
      <c r="K11" s="574">
        <v>3.5570766031835805E-3</v>
      </c>
      <c r="L11" s="15"/>
    </row>
    <row r="12" spans="1:252" ht="13.5">
      <c r="A12" s="572" t="s">
        <v>596</v>
      </c>
      <c r="B12" s="573">
        <v>0</v>
      </c>
      <c r="C12" s="574">
        <v>0</v>
      </c>
      <c r="D12" s="574">
        <v>0</v>
      </c>
      <c r="E12" s="574">
        <v>0</v>
      </c>
      <c r="F12" s="574">
        <v>0</v>
      </c>
      <c r="G12" s="574">
        <v>0</v>
      </c>
      <c r="H12" s="574">
        <v>7.2820489899719384E-2</v>
      </c>
      <c r="I12" s="574">
        <v>0</v>
      </c>
      <c r="J12" s="574">
        <v>0</v>
      </c>
      <c r="K12" s="574">
        <v>7.9421866381922251E-3</v>
      </c>
      <c r="L12" s="15"/>
    </row>
    <row r="13" spans="1:252" ht="13.5">
      <c r="A13" s="572" t="s">
        <v>597</v>
      </c>
      <c r="B13" s="573">
        <v>0</v>
      </c>
      <c r="C13" s="574">
        <v>0</v>
      </c>
      <c r="D13" s="574">
        <v>0</v>
      </c>
      <c r="E13" s="574">
        <v>0</v>
      </c>
      <c r="F13" s="574">
        <v>0</v>
      </c>
      <c r="G13" s="574">
        <v>0</v>
      </c>
      <c r="H13" s="574">
        <v>0</v>
      </c>
      <c r="I13" s="574">
        <v>0</v>
      </c>
      <c r="J13" s="574">
        <v>0</v>
      </c>
      <c r="K13" s="574">
        <v>0</v>
      </c>
      <c r="L13" s="15"/>
    </row>
    <row r="14" spans="1:252" ht="13.5">
      <c r="A14" s="572" t="s">
        <v>598</v>
      </c>
      <c r="B14" s="573">
        <v>0</v>
      </c>
      <c r="C14" s="574">
        <v>0</v>
      </c>
      <c r="D14" s="574">
        <v>0</v>
      </c>
      <c r="E14" s="574">
        <v>0</v>
      </c>
      <c r="F14" s="574">
        <v>0</v>
      </c>
      <c r="G14" s="574">
        <v>0</v>
      </c>
      <c r="H14" s="574">
        <v>0</v>
      </c>
      <c r="I14" s="574">
        <v>0</v>
      </c>
      <c r="J14" s="574">
        <v>0</v>
      </c>
      <c r="K14" s="574">
        <v>0</v>
      </c>
      <c r="L14" s="15"/>
    </row>
    <row r="15" spans="1:252" ht="3.2" customHeight="1">
      <c r="A15" s="572"/>
      <c r="B15" s="575"/>
      <c r="C15" s="576"/>
      <c r="D15" s="576"/>
      <c r="E15" s="576"/>
      <c r="F15" s="576"/>
      <c r="G15" s="576"/>
      <c r="H15" s="576"/>
      <c r="I15" s="576"/>
      <c r="J15" s="576"/>
      <c r="K15" s="576"/>
      <c r="L15" s="15"/>
    </row>
    <row r="16" spans="1:252" ht="13.5">
      <c r="A16" s="569" t="s">
        <v>599</v>
      </c>
      <c r="B16" s="577">
        <v>0</v>
      </c>
      <c r="C16" s="578">
        <v>0</v>
      </c>
      <c r="D16" s="578">
        <v>0</v>
      </c>
      <c r="E16" s="578">
        <v>0.1362126788720093</v>
      </c>
      <c r="F16" s="578">
        <v>0</v>
      </c>
      <c r="G16" s="578">
        <v>0</v>
      </c>
      <c r="H16" s="578">
        <v>1.177693204036697</v>
      </c>
      <c r="I16" s="578">
        <v>0.15665232757369915</v>
      </c>
      <c r="J16" s="578">
        <v>0</v>
      </c>
      <c r="K16" s="578">
        <v>0.14655869265466415</v>
      </c>
      <c r="L16" s="15"/>
      <c r="N16" s="579"/>
    </row>
    <row r="17" spans="1:12" ht="13.5">
      <c r="A17" s="572" t="s">
        <v>594</v>
      </c>
      <c r="B17" s="575">
        <v>0</v>
      </c>
      <c r="C17" s="576">
        <v>0</v>
      </c>
      <c r="D17" s="576">
        <v>0</v>
      </c>
      <c r="E17" s="576">
        <v>0</v>
      </c>
      <c r="F17" s="576">
        <v>0</v>
      </c>
      <c r="G17" s="576">
        <v>0</v>
      </c>
      <c r="H17" s="576">
        <v>0</v>
      </c>
      <c r="I17" s="576">
        <v>0</v>
      </c>
      <c r="J17" s="576">
        <v>0</v>
      </c>
      <c r="K17" s="576">
        <v>0</v>
      </c>
      <c r="L17" s="15"/>
    </row>
    <row r="18" spans="1:12" ht="13.5">
      <c r="A18" s="572" t="s">
        <v>362</v>
      </c>
      <c r="B18" s="575">
        <v>0</v>
      </c>
      <c r="C18" s="576">
        <v>0</v>
      </c>
      <c r="D18" s="576">
        <v>0</v>
      </c>
      <c r="E18" s="576">
        <v>0</v>
      </c>
      <c r="F18" s="576">
        <v>0</v>
      </c>
      <c r="G18" s="576">
        <v>0</v>
      </c>
      <c r="H18" s="576">
        <v>0</v>
      </c>
      <c r="I18" s="576">
        <v>0</v>
      </c>
      <c r="J18" s="576">
        <v>0</v>
      </c>
      <c r="K18" s="576">
        <v>0</v>
      </c>
      <c r="L18" s="15"/>
    </row>
    <row r="19" spans="1:12" ht="13.5">
      <c r="A19" s="572" t="s">
        <v>366</v>
      </c>
      <c r="B19" s="575">
        <v>0</v>
      </c>
      <c r="C19" s="576">
        <v>0</v>
      </c>
      <c r="D19" s="576">
        <v>0</v>
      </c>
      <c r="E19" s="576">
        <v>0.1362126788720093</v>
      </c>
      <c r="F19" s="576">
        <v>0</v>
      </c>
      <c r="G19" s="576">
        <v>0</v>
      </c>
      <c r="H19" s="576">
        <v>1.0716260560554063</v>
      </c>
      <c r="I19" s="576">
        <v>0</v>
      </c>
      <c r="J19" s="576">
        <v>0</v>
      </c>
      <c r="K19" s="576">
        <v>0.12912992796600631</v>
      </c>
      <c r="L19" s="15"/>
    </row>
    <row r="20" spans="1:12" ht="13.5">
      <c r="A20" s="572" t="s">
        <v>595</v>
      </c>
      <c r="B20" s="575">
        <v>0</v>
      </c>
      <c r="C20" s="576">
        <v>0</v>
      </c>
      <c r="D20" s="576">
        <v>0</v>
      </c>
      <c r="E20" s="576">
        <v>0</v>
      </c>
      <c r="F20" s="576">
        <v>0</v>
      </c>
      <c r="G20" s="576">
        <v>0</v>
      </c>
      <c r="H20" s="576">
        <v>0</v>
      </c>
      <c r="I20" s="576">
        <v>0.15665232757369915</v>
      </c>
      <c r="J20" s="576">
        <v>0</v>
      </c>
      <c r="K20" s="576">
        <v>5.8605221980039326E-3</v>
      </c>
      <c r="L20" s="15"/>
    </row>
    <row r="21" spans="1:12" ht="13.5">
      <c r="A21" s="572" t="s">
        <v>596</v>
      </c>
      <c r="B21" s="575">
        <v>0</v>
      </c>
      <c r="C21" s="576">
        <v>0</v>
      </c>
      <c r="D21" s="576">
        <v>0</v>
      </c>
      <c r="E21" s="576">
        <v>0</v>
      </c>
      <c r="F21" s="576">
        <v>0</v>
      </c>
      <c r="G21" s="576">
        <v>0</v>
      </c>
      <c r="H21" s="576">
        <v>0.10606714798129077</v>
      </c>
      <c r="I21" s="576">
        <v>0</v>
      </c>
      <c r="J21" s="576">
        <v>0</v>
      </c>
      <c r="K21" s="576">
        <v>1.1568242490653875E-2</v>
      </c>
      <c r="L21" s="15"/>
    </row>
    <row r="22" spans="1:12" ht="13.5">
      <c r="A22" s="572" t="s">
        <v>597</v>
      </c>
      <c r="B22" s="575">
        <v>0</v>
      </c>
      <c r="C22" s="576">
        <v>0</v>
      </c>
      <c r="D22" s="576">
        <v>0</v>
      </c>
      <c r="E22" s="576">
        <v>0</v>
      </c>
      <c r="F22" s="576">
        <v>0</v>
      </c>
      <c r="G22" s="576">
        <v>0</v>
      </c>
      <c r="H22" s="576">
        <v>0</v>
      </c>
      <c r="I22" s="576">
        <v>0</v>
      </c>
      <c r="J22" s="576">
        <v>0</v>
      </c>
      <c r="K22" s="576">
        <v>0</v>
      </c>
      <c r="L22" s="15"/>
    </row>
    <row r="23" spans="1:12" ht="13.5">
      <c r="A23" s="572" t="s">
        <v>598</v>
      </c>
      <c r="B23" s="575">
        <v>0</v>
      </c>
      <c r="C23" s="576">
        <v>0</v>
      </c>
      <c r="D23" s="576">
        <v>0</v>
      </c>
      <c r="E23" s="576">
        <v>0</v>
      </c>
      <c r="F23" s="576">
        <v>0</v>
      </c>
      <c r="G23" s="576">
        <v>0</v>
      </c>
      <c r="H23" s="576">
        <v>0</v>
      </c>
      <c r="I23" s="576">
        <v>0</v>
      </c>
      <c r="J23" s="576">
        <v>0</v>
      </c>
      <c r="K23" s="576">
        <v>0</v>
      </c>
      <c r="L23" s="15"/>
    </row>
    <row r="24" spans="1:12" ht="2.25" customHeight="1">
      <c r="A24" s="572"/>
      <c r="B24" s="575"/>
      <c r="C24" s="576"/>
      <c r="D24" s="576"/>
      <c r="E24" s="576"/>
      <c r="F24" s="576"/>
      <c r="G24" s="576"/>
      <c r="H24" s="576"/>
      <c r="I24" s="576"/>
      <c r="J24" s="576"/>
      <c r="K24" s="576"/>
      <c r="L24" s="15"/>
    </row>
    <row r="25" spans="1:12" ht="13.5">
      <c r="A25" s="569" t="s">
        <v>600</v>
      </c>
      <c r="B25" s="577">
        <v>0</v>
      </c>
      <c r="C25" s="578">
        <v>0</v>
      </c>
      <c r="D25" s="578">
        <v>4.9461344797854341E-3</v>
      </c>
      <c r="E25" s="578">
        <v>0</v>
      </c>
      <c r="F25" s="578">
        <v>0</v>
      </c>
      <c r="G25" s="578">
        <v>0</v>
      </c>
      <c r="H25" s="578">
        <v>5.3261196641693438</v>
      </c>
      <c r="I25" s="578">
        <v>1.3601290745035572</v>
      </c>
      <c r="J25" s="578">
        <v>0</v>
      </c>
      <c r="K25" s="578">
        <v>0.6325726555975546</v>
      </c>
      <c r="L25" s="15"/>
    </row>
    <row r="26" spans="1:12" ht="13.5">
      <c r="A26" s="572" t="s">
        <v>594</v>
      </c>
      <c r="B26" s="575">
        <v>0</v>
      </c>
      <c r="C26" s="576">
        <v>0</v>
      </c>
      <c r="D26" s="576">
        <v>0</v>
      </c>
      <c r="E26" s="576">
        <v>0</v>
      </c>
      <c r="F26" s="576">
        <v>0</v>
      </c>
      <c r="G26" s="576">
        <v>0</v>
      </c>
      <c r="H26" s="576">
        <v>0</v>
      </c>
      <c r="I26" s="576">
        <v>0</v>
      </c>
      <c r="J26" s="576">
        <v>0</v>
      </c>
      <c r="K26" s="576">
        <v>0</v>
      </c>
      <c r="L26" s="15"/>
    </row>
    <row r="27" spans="1:12" ht="13.5">
      <c r="A27" s="572" t="s">
        <v>362</v>
      </c>
      <c r="B27" s="575">
        <v>0</v>
      </c>
      <c r="C27" s="576">
        <v>0</v>
      </c>
      <c r="D27" s="576">
        <v>0</v>
      </c>
      <c r="E27" s="576">
        <v>0</v>
      </c>
      <c r="F27" s="576">
        <v>0</v>
      </c>
      <c r="G27" s="576">
        <v>0</v>
      </c>
      <c r="H27" s="576">
        <v>0</v>
      </c>
      <c r="I27" s="576">
        <v>0</v>
      </c>
      <c r="J27" s="576">
        <v>0</v>
      </c>
      <c r="K27" s="576">
        <v>0</v>
      </c>
      <c r="L27" s="15"/>
    </row>
    <row r="28" spans="1:12" ht="13.5">
      <c r="A28" s="572" t="s">
        <v>366</v>
      </c>
      <c r="B28" s="575">
        <v>0</v>
      </c>
      <c r="C28" s="576">
        <v>0</v>
      </c>
      <c r="D28" s="576">
        <v>4.9461344797854341E-3</v>
      </c>
      <c r="E28" s="576">
        <v>0</v>
      </c>
      <c r="F28" s="576">
        <v>0</v>
      </c>
      <c r="G28" s="576">
        <v>0</v>
      </c>
      <c r="H28" s="576">
        <v>4.0245245191594341</v>
      </c>
      <c r="I28" s="576">
        <v>1.3601290745035572</v>
      </c>
      <c r="J28" s="576">
        <v>0</v>
      </c>
      <c r="K28" s="576">
        <v>0.49061382528387099</v>
      </c>
      <c r="L28" s="15"/>
    </row>
    <row r="29" spans="1:12" ht="13.5">
      <c r="A29" s="572" t="s">
        <v>595</v>
      </c>
      <c r="B29" s="575">
        <v>0</v>
      </c>
      <c r="C29" s="576">
        <v>0</v>
      </c>
      <c r="D29" s="576">
        <v>0</v>
      </c>
      <c r="E29" s="576">
        <v>0</v>
      </c>
      <c r="F29" s="576">
        <v>0</v>
      </c>
      <c r="G29" s="576">
        <v>0</v>
      </c>
      <c r="H29" s="576">
        <v>0</v>
      </c>
      <c r="I29" s="576">
        <v>0</v>
      </c>
      <c r="J29" s="576">
        <v>0</v>
      </c>
      <c r="K29" s="576">
        <v>0</v>
      </c>
      <c r="L29" s="15"/>
    </row>
    <row r="30" spans="1:12" ht="13.5">
      <c r="A30" s="572" t="s">
        <v>596</v>
      </c>
      <c r="B30" s="575">
        <v>0</v>
      </c>
      <c r="C30" s="576">
        <v>0</v>
      </c>
      <c r="D30" s="576">
        <v>0</v>
      </c>
      <c r="E30" s="576">
        <v>0</v>
      </c>
      <c r="F30" s="576">
        <v>0</v>
      </c>
      <c r="G30" s="576">
        <v>0</v>
      </c>
      <c r="H30" s="576">
        <v>1.3015951450099097</v>
      </c>
      <c r="I30" s="576">
        <v>0</v>
      </c>
      <c r="J30" s="576">
        <v>0</v>
      </c>
      <c r="K30" s="576">
        <v>0.14195883031368361</v>
      </c>
      <c r="L30" s="15"/>
    </row>
    <row r="31" spans="1:12" ht="13.5">
      <c r="A31" s="572" t="s">
        <v>597</v>
      </c>
      <c r="B31" s="575">
        <v>0</v>
      </c>
      <c r="C31" s="576">
        <v>0</v>
      </c>
      <c r="D31" s="576">
        <v>0</v>
      </c>
      <c r="E31" s="576">
        <v>0</v>
      </c>
      <c r="F31" s="576">
        <v>0</v>
      </c>
      <c r="G31" s="576">
        <v>0</v>
      </c>
      <c r="H31" s="576">
        <v>0</v>
      </c>
      <c r="I31" s="576">
        <v>0</v>
      </c>
      <c r="J31" s="576">
        <v>0</v>
      </c>
      <c r="K31" s="576">
        <v>0</v>
      </c>
      <c r="L31" s="15"/>
    </row>
    <row r="32" spans="1:12" ht="13.5">
      <c r="A32" s="572" t="s">
        <v>598</v>
      </c>
      <c r="B32" s="575">
        <v>0</v>
      </c>
      <c r="C32" s="576">
        <v>0</v>
      </c>
      <c r="D32" s="576">
        <v>0</v>
      </c>
      <c r="E32" s="576">
        <v>0</v>
      </c>
      <c r="F32" s="576">
        <v>0</v>
      </c>
      <c r="G32" s="576">
        <v>0</v>
      </c>
      <c r="H32" s="576">
        <v>0</v>
      </c>
      <c r="I32" s="576">
        <v>0</v>
      </c>
      <c r="J32" s="576">
        <v>0</v>
      </c>
      <c r="K32" s="576">
        <v>0</v>
      </c>
      <c r="L32" s="15"/>
    </row>
    <row r="33" spans="1:12" ht="3.75" customHeight="1">
      <c r="A33" s="572"/>
      <c r="B33" s="575"/>
      <c r="C33" s="576"/>
      <c r="D33" s="576"/>
      <c r="E33" s="576"/>
      <c r="F33" s="576"/>
      <c r="G33" s="576"/>
      <c r="H33" s="576"/>
      <c r="I33" s="576"/>
      <c r="J33" s="576"/>
      <c r="K33" s="576"/>
      <c r="L33" s="15"/>
    </row>
    <row r="34" spans="1:12" ht="13.5">
      <c r="A34" s="569" t="s">
        <v>601</v>
      </c>
      <c r="B34" s="577">
        <v>0.24874711492002158</v>
      </c>
      <c r="C34" s="578">
        <v>43.842811733676506</v>
      </c>
      <c r="D34" s="578">
        <v>66.014232497339123</v>
      </c>
      <c r="E34" s="578">
        <v>8.5303713044307585</v>
      </c>
      <c r="F34" s="578">
        <v>33.220989004814747</v>
      </c>
      <c r="G34" s="578">
        <v>0</v>
      </c>
      <c r="H34" s="578">
        <v>26.204748577154156</v>
      </c>
      <c r="I34" s="578">
        <v>71.637218072524561</v>
      </c>
      <c r="J34" s="578">
        <v>70.478285115763882</v>
      </c>
      <c r="K34" s="578">
        <v>31.997307240753077</v>
      </c>
      <c r="L34" s="15"/>
    </row>
    <row r="35" spans="1:12" ht="13.5">
      <c r="A35" s="572" t="s">
        <v>594</v>
      </c>
      <c r="B35" s="575">
        <v>0</v>
      </c>
      <c r="C35" s="576">
        <v>0</v>
      </c>
      <c r="D35" s="576">
        <v>0</v>
      </c>
      <c r="E35" s="576">
        <v>0</v>
      </c>
      <c r="F35" s="576">
        <v>0</v>
      </c>
      <c r="G35" s="576">
        <v>0</v>
      </c>
      <c r="H35" s="576">
        <v>0</v>
      </c>
      <c r="I35" s="576">
        <v>0</v>
      </c>
      <c r="J35" s="576">
        <v>0</v>
      </c>
      <c r="K35" s="576">
        <v>0</v>
      </c>
      <c r="L35" s="15"/>
    </row>
    <row r="36" spans="1:12" ht="13.5">
      <c r="A36" s="572" t="s">
        <v>362</v>
      </c>
      <c r="B36" s="575">
        <v>0</v>
      </c>
      <c r="C36" s="576">
        <v>0</v>
      </c>
      <c r="D36" s="576">
        <v>0</v>
      </c>
      <c r="E36" s="576">
        <v>0</v>
      </c>
      <c r="F36" s="576">
        <v>0</v>
      </c>
      <c r="G36" s="576">
        <v>0</v>
      </c>
      <c r="H36" s="576">
        <v>0</v>
      </c>
      <c r="I36" s="576">
        <v>0</v>
      </c>
      <c r="J36" s="576">
        <v>0</v>
      </c>
      <c r="K36" s="576">
        <v>0</v>
      </c>
      <c r="L36" s="15"/>
    </row>
    <row r="37" spans="1:12" ht="13.5">
      <c r="A37" s="572" t="s">
        <v>366</v>
      </c>
      <c r="B37" s="575">
        <v>0.24874711492002158</v>
      </c>
      <c r="C37" s="576">
        <v>43.842811733676506</v>
      </c>
      <c r="D37" s="576">
        <v>66.014232497339123</v>
      </c>
      <c r="E37" s="576">
        <v>8.5303713044307585</v>
      </c>
      <c r="F37" s="576">
        <v>33.220989004814747</v>
      </c>
      <c r="G37" s="576">
        <v>0</v>
      </c>
      <c r="H37" s="576">
        <v>25.777921791231119</v>
      </c>
      <c r="I37" s="576">
        <v>71.637218072524561</v>
      </c>
      <c r="J37" s="576">
        <v>70.478285115763882</v>
      </c>
      <c r="K37" s="576">
        <v>31.950755260662731</v>
      </c>
      <c r="L37" s="15"/>
    </row>
    <row r="38" spans="1:12" ht="13.5">
      <c r="A38" s="572" t="s">
        <v>595</v>
      </c>
      <c r="B38" s="575">
        <v>0</v>
      </c>
      <c r="C38" s="576">
        <v>0</v>
      </c>
      <c r="D38" s="576">
        <v>0</v>
      </c>
      <c r="E38" s="576">
        <v>0</v>
      </c>
      <c r="F38" s="576">
        <v>0</v>
      </c>
      <c r="G38" s="576">
        <v>0</v>
      </c>
      <c r="H38" s="576">
        <v>0</v>
      </c>
      <c r="I38" s="576">
        <v>0</v>
      </c>
      <c r="J38" s="576">
        <v>0</v>
      </c>
      <c r="K38" s="576">
        <v>0</v>
      </c>
      <c r="L38" s="15"/>
    </row>
    <row r="39" spans="1:12" ht="13.5">
      <c r="A39" s="572" t="s">
        <v>596</v>
      </c>
      <c r="B39" s="575">
        <v>0</v>
      </c>
      <c r="C39" s="576">
        <v>0</v>
      </c>
      <c r="D39" s="576">
        <v>0</v>
      </c>
      <c r="E39" s="576">
        <v>0</v>
      </c>
      <c r="F39" s="576">
        <v>0</v>
      </c>
      <c r="G39" s="576">
        <v>0</v>
      </c>
      <c r="H39" s="576">
        <v>0.42682678592304224</v>
      </c>
      <c r="I39" s="576">
        <v>0</v>
      </c>
      <c r="J39" s="576">
        <v>0</v>
      </c>
      <c r="K39" s="576">
        <v>4.6551980090339687E-2</v>
      </c>
      <c r="L39" s="15"/>
    </row>
    <row r="40" spans="1:12" ht="13.5">
      <c r="A40" s="572" t="s">
        <v>597</v>
      </c>
      <c r="B40" s="575">
        <v>0</v>
      </c>
      <c r="C40" s="576">
        <v>0</v>
      </c>
      <c r="D40" s="576">
        <v>0</v>
      </c>
      <c r="E40" s="576">
        <v>0</v>
      </c>
      <c r="F40" s="576">
        <v>0</v>
      </c>
      <c r="G40" s="576">
        <v>0</v>
      </c>
      <c r="H40" s="576">
        <v>0</v>
      </c>
      <c r="I40" s="576">
        <v>0</v>
      </c>
      <c r="J40" s="576">
        <v>0</v>
      </c>
      <c r="K40" s="576">
        <v>0</v>
      </c>
      <c r="L40" s="15"/>
    </row>
    <row r="41" spans="1:12" ht="13.5">
      <c r="A41" s="572" t="s">
        <v>598</v>
      </c>
      <c r="B41" s="575">
        <v>0</v>
      </c>
      <c r="C41" s="576">
        <v>0</v>
      </c>
      <c r="D41" s="576">
        <v>0</v>
      </c>
      <c r="E41" s="576">
        <v>0</v>
      </c>
      <c r="F41" s="576">
        <v>0</v>
      </c>
      <c r="G41" s="576">
        <v>0</v>
      </c>
      <c r="H41" s="576">
        <v>0</v>
      </c>
      <c r="I41" s="576">
        <v>0</v>
      </c>
      <c r="J41" s="576">
        <v>0</v>
      </c>
      <c r="K41" s="576">
        <v>0</v>
      </c>
      <c r="L41" s="15"/>
    </row>
    <row r="42" spans="1:12" ht="3.2" customHeight="1">
      <c r="A42" s="572"/>
      <c r="B42" s="575"/>
      <c r="C42" s="576"/>
      <c r="D42" s="576"/>
      <c r="E42" s="576"/>
      <c r="F42" s="576"/>
      <c r="G42" s="576"/>
      <c r="H42" s="576"/>
      <c r="I42" s="576"/>
      <c r="J42" s="576"/>
      <c r="K42" s="576"/>
      <c r="L42" s="15"/>
    </row>
    <row r="43" spans="1:12" ht="13.5">
      <c r="A43" s="569" t="s">
        <v>602</v>
      </c>
      <c r="B43" s="577">
        <v>0.18158271524706435</v>
      </c>
      <c r="C43" s="578">
        <v>41.080144261918704</v>
      </c>
      <c r="D43" s="578">
        <v>23.711740322087422</v>
      </c>
      <c r="E43" s="578">
        <v>4.6108294960995169</v>
      </c>
      <c r="F43" s="578">
        <v>14.07570347062777</v>
      </c>
      <c r="G43" s="578">
        <v>0</v>
      </c>
      <c r="H43" s="578">
        <v>0.19074337403462491</v>
      </c>
      <c r="I43" s="578">
        <v>19.472671564942519</v>
      </c>
      <c r="J43" s="578">
        <v>29.521714884236118</v>
      </c>
      <c r="K43" s="578">
        <v>18.036869097791435</v>
      </c>
      <c r="L43" s="15"/>
    </row>
    <row r="44" spans="1:12" ht="13.7" customHeight="1">
      <c r="A44" s="572" t="s">
        <v>594</v>
      </c>
      <c r="B44" s="575">
        <v>0</v>
      </c>
      <c r="C44" s="576">
        <v>0</v>
      </c>
      <c r="D44" s="576">
        <v>0</v>
      </c>
      <c r="E44" s="576">
        <v>0</v>
      </c>
      <c r="F44" s="576">
        <v>0</v>
      </c>
      <c r="G44" s="576">
        <v>0</v>
      </c>
      <c r="H44" s="576">
        <v>0</v>
      </c>
      <c r="I44" s="576">
        <v>0</v>
      </c>
      <c r="J44" s="576">
        <v>0</v>
      </c>
      <c r="K44" s="576">
        <v>0</v>
      </c>
      <c r="L44" s="15"/>
    </row>
    <row r="45" spans="1:12" ht="13.5">
      <c r="A45" s="572" t="s">
        <v>362</v>
      </c>
      <c r="B45" s="575">
        <v>0</v>
      </c>
      <c r="C45" s="576">
        <v>0</v>
      </c>
      <c r="D45" s="576">
        <v>0</v>
      </c>
      <c r="E45" s="576">
        <v>0</v>
      </c>
      <c r="F45" s="576">
        <v>0</v>
      </c>
      <c r="G45" s="576">
        <v>0</v>
      </c>
      <c r="H45" s="576">
        <v>0</v>
      </c>
      <c r="I45" s="576">
        <v>0</v>
      </c>
      <c r="J45" s="576">
        <v>0</v>
      </c>
      <c r="K45" s="576">
        <v>0</v>
      </c>
      <c r="L45" s="15"/>
    </row>
    <row r="46" spans="1:12" ht="12.75" customHeight="1">
      <c r="A46" s="572" t="s">
        <v>366</v>
      </c>
      <c r="B46" s="575">
        <v>0.18051974441419627</v>
      </c>
      <c r="C46" s="576">
        <v>41.080144261918704</v>
      </c>
      <c r="D46" s="576">
        <v>23.711740322087422</v>
      </c>
      <c r="E46" s="576">
        <v>4.6108294960995169</v>
      </c>
      <c r="F46" s="576">
        <v>14.07570347062777</v>
      </c>
      <c r="G46" s="576">
        <v>0</v>
      </c>
      <c r="H46" s="576">
        <v>0.19074337403462491</v>
      </c>
      <c r="I46" s="576">
        <v>19.472671564942519</v>
      </c>
      <c r="J46" s="576">
        <v>29.521714884236118</v>
      </c>
      <c r="K46" s="576">
        <v>18.036695292742539</v>
      </c>
      <c r="L46" s="15"/>
    </row>
    <row r="47" spans="1:12" ht="13.5">
      <c r="A47" s="572" t="s">
        <v>595</v>
      </c>
      <c r="B47" s="575">
        <v>0</v>
      </c>
      <c r="C47" s="576">
        <v>0</v>
      </c>
      <c r="D47" s="576">
        <v>0</v>
      </c>
      <c r="E47" s="576">
        <v>0</v>
      </c>
      <c r="F47" s="576">
        <v>0</v>
      </c>
      <c r="G47" s="576">
        <v>0</v>
      </c>
      <c r="H47" s="576">
        <v>0</v>
      </c>
      <c r="I47" s="576">
        <v>0</v>
      </c>
      <c r="J47" s="576">
        <v>0</v>
      </c>
      <c r="K47" s="576">
        <v>0</v>
      </c>
      <c r="L47" s="15"/>
    </row>
    <row r="48" spans="1:12" ht="13.5">
      <c r="A48" s="572" t="s">
        <v>596</v>
      </c>
      <c r="B48" s="575">
        <v>0</v>
      </c>
      <c r="C48" s="576">
        <v>0</v>
      </c>
      <c r="D48" s="576">
        <v>0</v>
      </c>
      <c r="E48" s="576">
        <v>0</v>
      </c>
      <c r="F48" s="576">
        <v>0</v>
      </c>
      <c r="G48" s="576">
        <v>0</v>
      </c>
      <c r="H48" s="576">
        <v>0</v>
      </c>
      <c r="I48" s="576">
        <v>0</v>
      </c>
      <c r="J48" s="576">
        <v>0</v>
      </c>
      <c r="K48" s="576">
        <v>0</v>
      </c>
      <c r="L48" s="15"/>
    </row>
    <row r="49" spans="1:12" ht="13.5">
      <c r="A49" s="572" t="s">
        <v>597</v>
      </c>
      <c r="B49" s="575">
        <v>0</v>
      </c>
      <c r="C49" s="576">
        <v>0</v>
      </c>
      <c r="D49" s="576">
        <v>0</v>
      </c>
      <c r="E49" s="576">
        <v>0</v>
      </c>
      <c r="F49" s="576">
        <v>0</v>
      </c>
      <c r="G49" s="576">
        <v>0</v>
      </c>
      <c r="H49" s="576">
        <v>0</v>
      </c>
      <c r="I49" s="576">
        <v>0</v>
      </c>
      <c r="J49" s="576">
        <v>0</v>
      </c>
      <c r="K49" s="576">
        <v>0</v>
      </c>
      <c r="L49" s="15"/>
    </row>
    <row r="50" spans="1:12" ht="13.5">
      <c r="A50" s="572" t="s">
        <v>598</v>
      </c>
      <c r="B50" s="575">
        <v>1.0629708328680825E-3</v>
      </c>
      <c r="C50" s="576">
        <v>0</v>
      </c>
      <c r="D50" s="576">
        <v>0</v>
      </c>
      <c r="E50" s="576">
        <v>0</v>
      </c>
      <c r="F50" s="576">
        <v>0</v>
      </c>
      <c r="G50" s="576">
        <v>0</v>
      </c>
      <c r="H50" s="576">
        <v>0</v>
      </c>
      <c r="I50" s="576">
        <v>0</v>
      </c>
      <c r="J50" s="576">
        <v>0</v>
      </c>
      <c r="K50" s="576">
        <v>1.7380504889305399E-4</v>
      </c>
      <c r="L50" s="15"/>
    </row>
    <row r="51" spans="1:12" ht="3.2" customHeight="1">
      <c r="A51" s="572"/>
      <c r="B51" s="575"/>
      <c r="C51" s="576"/>
      <c r="D51" s="576"/>
      <c r="E51" s="576"/>
      <c r="F51" s="576"/>
      <c r="G51" s="576"/>
      <c r="H51" s="576"/>
      <c r="I51" s="576"/>
      <c r="J51" s="576"/>
      <c r="K51" s="576"/>
      <c r="L51" s="15"/>
    </row>
    <row r="52" spans="1:12" ht="13.5">
      <c r="A52" s="569" t="s">
        <v>603</v>
      </c>
      <c r="B52" s="577">
        <v>98.175018954106335</v>
      </c>
      <c r="C52" s="578">
        <v>15.077044004404794</v>
      </c>
      <c r="D52" s="578">
        <v>10.265352600340721</v>
      </c>
      <c r="E52" s="578">
        <v>64.879933091376614</v>
      </c>
      <c r="F52" s="578">
        <v>52.703307524557488</v>
      </c>
      <c r="G52" s="578">
        <v>100</v>
      </c>
      <c r="H52" s="578">
        <v>66.939139588142069</v>
      </c>
      <c r="I52" s="578">
        <v>7.2782479573606587</v>
      </c>
      <c r="J52" s="578">
        <v>0</v>
      </c>
      <c r="K52" s="578">
        <v>46.972066572087599</v>
      </c>
      <c r="L52" s="15"/>
    </row>
    <row r="53" spans="1:12" ht="13.5">
      <c r="A53" s="572" t="s">
        <v>594</v>
      </c>
      <c r="B53" s="575">
        <v>10.843952469466053</v>
      </c>
      <c r="C53" s="576">
        <v>0</v>
      </c>
      <c r="D53" s="576">
        <v>0</v>
      </c>
      <c r="E53" s="576">
        <v>0</v>
      </c>
      <c r="F53" s="576">
        <v>0</v>
      </c>
      <c r="G53" s="576">
        <v>99.916460484807374</v>
      </c>
      <c r="H53" s="576">
        <v>0</v>
      </c>
      <c r="I53" s="576">
        <v>0</v>
      </c>
      <c r="J53" s="576">
        <v>0</v>
      </c>
      <c r="K53" s="576">
        <v>12.383434983933682</v>
      </c>
      <c r="L53" s="15"/>
    </row>
    <row r="54" spans="1:12" ht="13.5">
      <c r="A54" s="572" t="s">
        <v>366</v>
      </c>
      <c r="B54" s="575">
        <v>85.002572240044898</v>
      </c>
      <c r="C54" s="576">
        <v>15.077044004404794</v>
      </c>
      <c r="D54" s="576">
        <v>10.265352600340721</v>
      </c>
      <c r="E54" s="576">
        <v>61.806796465818948</v>
      </c>
      <c r="F54" s="576">
        <v>34.589525711725663</v>
      </c>
      <c r="G54" s="576">
        <v>8.3539515192621525E-2</v>
      </c>
      <c r="H54" s="576">
        <v>66.939139588142069</v>
      </c>
      <c r="I54" s="576">
        <v>7.2782479573606587</v>
      </c>
      <c r="J54" s="576">
        <v>0</v>
      </c>
      <c r="K54" s="576">
        <v>33.664439588622699</v>
      </c>
      <c r="L54" s="15"/>
    </row>
    <row r="55" spans="1:12" ht="13.5">
      <c r="A55" s="580" t="s">
        <v>604</v>
      </c>
      <c r="B55" s="575">
        <v>0</v>
      </c>
      <c r="C55" s="576">
        <v>2.3348279294185192E-5</v>
      </c>
      <c r="D55" s="576">
        <v>0</v>
      </c>
      <c r="E55" s="576">
        <v>0</v>
      </c>
      <c r="F55" s="576">
        <v>0</v>
      </c>
      <c r="G55" s="576">
        <v>0</v>
      </c>
      <c r="H55" s="576">
        <v>0</v>
      </c>
      <c r="I55" s="576">
        <v>0</v>
      </c>
      <c r="J55" s="576">
        <v>0</v>
      </c>
      <c r="K55" s="576">
        <v>6.9161370135164699E-6</v>
      </c>
      <c r="L55" s="15"/>
    </row>
    <row r="56" spans="1:12" ht="13.5">
      <c r="A56" s="580" t="s">
        <v>605</v>
      </c>
      <c r="B56" s="575">
        <v>85.002572240044898</v>
      </c>
      <c r="C56" s="576">
        <v>15.0770206561255</v>
      </c>
      <c r="D56" s="576">
        <v>10.265352600340721</v>
      </c>
      <c r="E56" s="576">
        <v>61.806796465818948</v>
      </c>
      <c r="F56" s="576">
        <v>34.589525711725663</v>
      </c>
      <c r="G56" s="576">
        <v>8.3539515192621525E-2</v>
      </c>
      <c r="H56" s="576">
        <v>66.939139588142069</v>
      </c>
      <c r="I56" s="576">
        <v>7.2782479573606587</v>
      </c>
      <c r="J56" s="576">
        <v>0</v>
      </c>
      <c r="K56" s="576">
        <v>33.664432672485688</v>
      </c>
      <c r="L56" s="15"/>
    </row>
    <row r="57" spans="1:12" ht="13.5">
      <c r="A57" s="581" t="s">
        <v>606</v>
      </c>
      <c r="B57" s="575">
        <v>4.373981335421877E-4</v>
      </c>
      <c r="C57" s="576">
        <v>0</v>
      </c>
      <c r="D57" s="576">
        <v>0</v>
      </c>
      <c r="E57" s="576">
        <v>6.7796568669612798</v>
      </c>
      <c r="F57" s="576">
        <v>0</v>
      </c>
      <c r="G57" s="576">
        <v>0</v>
      </c>
      <c r="H57" s="576">
        <v>66.19118125288864</v>
      </c>
      <c r="I57" s="576">
        <v>0</v>
      </c>
      <c r="J57" s="576">
        <v>0</v>
      </c>
      <c r="K57" s="576">
        <v>7.8290812761144704</v>
      </c>
      <c r="L57" s="15"/>
    </row>
    <row r="58" spans="1:12" ht="13.5">
      <c r="A58" s="572" t="s">
        <v>596</v>
      </c>
      <c r="B58" s="575">
        <v>0</v>
      </c>
      <c r="C58" s="576">
        <v>0</v>
      </c>
      <c r="D58" s="576">
        <v>0</v>
      </c>
      <c r="E58" s="576">
        <v>0</v>
      </c>
      <c r="F58" s="576">
        <v>0</v>
      </c>
      <c r="G58" s="576">
        <v>0</v>
      </c>
      <c r="H58" s="576">
        <v>0</v>
      </c>
      <c r="I58" s="576">
        <v>0</v>
      </c>
      <c r="J58" s="576">
        <v>0</v>
      </c>
      <c r="K58" s="576">
        <v>0</v>
      </c>
      <c r="L58" s="15"/>
    </row>
    <row r="59" spans="1:12" ht="13.5">
      <c r="A59" s="572" t="s">
        <v>598</v>
      </c>
      <c r="B59" s="575">
        <v>2.3284942445953694</v>
      </c>
      <c r="C59" s="576">
        <v>0</v>
      </c>
      <c r="D59" s="576">
        <v>0</v>
      </c>
      <c r="E59" s="576">
        <v>3.0731366255576731</v>
      </c>
      <c r="F59" s="576">
        <v>18.113781812831821</v>
      </c>
      <c r="G59" s="576">
        <v>0</v>
      </c>
      <c r="H59" s="576">
        <v>0</v>
      </c>
      <c r="I59" s="576">
        <v>0</v>
      </c>
      <c r="J59" s="576">
        <v>0</v>
      </c>
      <c r="K59" s="576">
        <v>0.92419199953121278</v>
      </c>
      <c r="L59" s="15"/>
    </row>
    <row r="60" spans="1:12" ht="3.2" customHeight="1">
      <c r="A60" s="572"/>
      <c r="B60" s="575">
        <v>0</v>
      </c>
      <c r="C60" s="576">
        <v>0</v>
      </c>
      <c r="D60" s="576">
        <v>0</v>
      </c>
      <c r="E60" s="576">
        <v>0</v>
      </c>
      <c r="F60" s="576">
        <v>0</v>
      </c>
      <c r="G60" s="576">
        <v>0</v>
      </c>
      <c r="H60" s="576">
        <v>0</v>
      </c>
      <c r="I60" s="576">
        <v>0</v>
      </c>
      <c r="J60" s="576">
        <v>0</v>
      </c>
      <c r="K60" s="576">
        <v>0</v>
      </c>
      <c r="L60" s="15"/>
    </row>
    <row r="61" spans="1:12" ht="13.5">
      <c r="A61" s="569" t="s">
        <v>607</v>
      </c>
      <c r="B61" s="577">
        <v>1.3946512157265947</v>
      </c>
      <c r="C61" s="578">
        <v>0</v>
      </c>
      <c r="D61" s="578">
        <v>3.7284457529371678E-3</v>
      </c>
      <c r="E61" s="578">
        <v>21.842653429221102</v>
      </c>
      <c r="F61" s="578">
        <v>0</v>
      </c>
      <c r="G61" s="578">
        <v>0</v>
      </c>
      <c r="H61" s="578">
        <v>0</v>
      </c>
      <c r="I61" s="578">
        <v>0</v>
      </c>
      <c r="J61" s="578">
        <v>0</v>
      </c>
      <c r="K61" s="578">
        <v>2.1934485596552853</v>
      </c>
      <c r="L61" s="15"/>
    </row>
    <row r="62" spans="1:12" ht="13.5">
      <c r="A62" s="572" t="s">
        <v>366</v>
      </c>
      <c r="B62" s="575">
        <v>0.39119319279977505</v>
      </c>
      <c r="C62" s="576">
        <v>0</v>
      </c>
      <c r="D62" s="576">
        <v>3.7643651719500775E-4</v>
      </c>
      <c r="E62" s="576">
        <v>0</v>
      </c>
      <c r="F62" s="576">
        <v>0</v>
      </c>
      <c r="G62" s="576">
        <v>0</v>
      </c>
      <c r="H62" s="576">
        <v>0</v>
      </c>
      <c r="I62" s="576">
        <v>0</v>
      </c>
      <c r="J62" s="576">
        <v>0</v>
      </c>
      <c r="K62" s="576">
        <v>6.4023956850955174E-2</v>
      </c>
      <c r="L62" s="15"/>
    </row>
    <row r="63" spans="1:12" ht="13.5">
      <c r="A63" s="572" t="s">
        <v>608</v>
      </c>
      <c r="B63" s="575">
        <v>1.0034580229268195</v>
      </c>
      <c r="C63" s="576">
        <v>0</v>
      </c>
      <c r="D63" s="576">
        <v>2.6463433913379185E-3</v>
      </c>
      <c r="E63" s="576">
        <v>21.842653429221102</v>
      </c>
      <c r="F63" s="576">
        <v>0</v>
      </c>
      <c r="G63" s="576">
        <v>0</v>
      </c>
      <c r="H63" s="576">
        <v>0</v>
      </c>
      <c r="I63" s="576">
        <v>0</v>
      </c>
      <c r="J63" s="576">
        <v>0</v>
      </c>
      <c r="K63" s="576">
        <v>2.1293113009357265</v>
      </c>
      <c r="L63" s="15"/>
    </row>
    <row r="64" spans="1:12" ht="13.5">
      <c r="A64" s="572" t="s">
        <v>598</v>
      </c>
      <c r="B64" s="575">
        <v>0</v>
      </c>
      <c r="C64" s="576">
        <v>0</v>
      </c>
      <c r="D64" s="576">
        <v>7.0566584440424158E-4</v>
      </c>
      <c r="E64" s="576">
        <v>0</v>
      </c>
      <c r="F64" s="576">
        <v>0</v>
      </c>
      <c r="G64" s="576">
        <v>0</v>
      </c>
      <c r="H64" s="576">
        <v>0</v>
      </c>
      <c r="I64" s="576">
        <v>0</v>
      </c>
      <c r="J64" s="576">
        <v>0</v>
      </c>
      <c r="K64" s="576">
        <v>1.1330186860287241E-4</v>
      </c>
      <c r="L64" s="15"/>
    </row>
    <row r="65" spans="1:12" ht="4.7" customHeight="1">
      <c r="A65" s="582"/>
      <c r="B65" s="583"/>
      <c r="C65" s="15"/>
      <c r="D65" s="15"/>
      <c r="E65" s="15"/>
      <c r="F65" s="15"/>
      <c r="G65" s="15"/>
      <c r="H65" s="15"/>
      <c r="I65" s="15"/>
      <c r="J65" s="15"/>
      <c r="K65" s="15"/>
      <c r="L65" s="15"/>
    </row>
    <row r="66" spans="1:12" s="76" customFormat="1" ht="24.75" customHeight="1">
      <c r="A66" s="584" t="s">
        <v>609</v>
      </c>
      <c r="B66" s="585">
        <v>2348654.28364</v>
      </c>
      <c r="C66" s="586">
        <v>4254874.5776199996</v>
      </c>
      <c r="D66" s="586">
        <v>2306301.22303</v>
      </c>
      <c r="E66" s="586">
        <v>1292092.80999</v>
      </c>
      <c r="F66" s="586">
        <v>211748.68057</v>
      </c>
      <c r="G66" s="586">
        <v>1525354.8061199998</v>
      </c>
      <c r="H66" s="586">
        <v>1566623.17374</v>
      </c>
      <c r="I66" s="586">
        <v>537375.07322000002</v>
      </c>
      <c r="J66" s="586">
        <v>321063.27343</v>
      </c>
      <c r="K66" s="586">
        <v>14364087.901360001</v>
      </c>
      <c r="L66" s="21"/>
    </row>
    <row r="67" spans="1:12" ht="6" customHeight="1" thickBot="1">
      <c r="A67" s="587"/>
      <c r="B67" s="23"/>
      <c r="C67" s="23"/>
      <c r="D67" s="23"/>
      <c r="E67" s="23"/>
      <c r="F67" s="23"/>
      <c r="G67" s="23"/>
      <c r="H67" s="23"/>
      <c r="I67" s="23"/>
      <c r="J67" s="23"/>
      <c r="K67" s="23"/>
      <c r="L67" s="15"/>
    </row>
    <row r="68" spans="1:12" ht="13.5">
      <c r="A68" s="15" t="s">
        <v>554</v>
      </c>
      <c r="B68" s="15"/>
      <c r="C68" s="15"/>
      <c r="D68" s="15"/>
      <c r="E68" s="15"/>
      <c r="F68" s="15"/>
      <c r="G68" s="15"/>
      <c r="H68" s="15"/>
      <c r="I68" s="15"/>
      <c r="J68" s="15"/>
      <c r="K68" s="15"/>
      <c r="L68" s="15"/>
    </row>
    <row r="69" spans="1:12" ht="13.5">
      <c r="A69" s="15" t="s">
        <v>610</v>
      </c>
      <c r="B69" s="15"/>
      <c r="C69" s="15"/>
      <c r="D69" s="15"/>
      <c r="E69" s="15"/>
      <c r="F69" s="15"/>
      <c r="G69" s="15"/>
      <c r="H69" s="15"/>
      <c r="I69" s="15"/>
      <c r="J69" s="15"/>
      <c r="K69" s="15"/>
      <c r="L69" s="15"/>
    </row>
    <row r="70" spans="1:12" ht="13.5">
      <c r="A70" s="15" t="s">
        <v>611</v>
      </c>
      <c r="B70" s="588"/>
      <c r="C70" s="588"/>
      <c r="D70" s="588"/>
      <c r="E70" s="588"/>
      <c r="F70" s="588"/>
      <c r="G70" s="588"/>
      <c r="H70" s="588"/>
      <c r="I70" s="588"/>
      <c r="J70" s="588"/>
      <c r="K70" s="588"/>
      <c r="L70" s="15"/>
    </row>
    <row r="71" spans="1:12" ht="13.5">
      <c r="A71" s="589" t="s">
        <v>612</v>
      </c>
      <c r="B71" s="588"/>
      <c r="C71" s="588"/>
      <c r="D71" s="588"/>
      <c r="E71" s="588"/>
      <c r="F71" s="588"/>
      <c r="G71" s="588"/>
      <c r="H71" s="588"/>
      <c r="I71" s="588"/>
      <c r="J71" s="588"/>
      <c r="K71" s="588"/>
      <c r="L71" s="15"/>
    </row>
    <row r="72" spans="1:12" ht="13.5">
      <c r="A72" s="26" t="s">
        <v>369</v>
      </c>
      <c r="B72" s="15"/>
      <c r="C72" s="15"/>
      <c r="D72" s="15"/>
      <c r="E72" s="15"/>
      <c r="F72" s="15"/>
      <c r="G72" s="15"/>
      <c r="H72" s="590"/>
      <c r="I72" s="590"/>
      <c r="J72" s="590"/>
      <c r="K72" s="590"/>
      <c r="L72" s="15"/>
    </row>
    <row r="73" spans="1:12" ht="13.5">
      <c r="A73" s="591" t="s">
        <v>338</v>
      </c>
      <c r="B73" s="591"/>
      <c r="C73" s="591"/>
      <c r="D73" s="591"/>
      <c r="E73" s="591"/>
      <c r="F73" s="591"/>
      <c r="G73" s="591"/>
      <c r="H73" s="591"/>
      <c r="I73" s="591"/>
      <c r="J73" s="591"/>
      <c r="K73" s="591"/>
      <c r="L73" s="15"/>
    </row>
    <row r="74" spans="1:12" ht="13.5">
      <c r="A74" s="591"/>
      <c r="B74" s="591"/>
      <c r="C74" s="591"/>
      <c r="D74" s="591"/>
      <c r="E74" s="591"/>
      <c r="F74" s="591"/>
      <c r="G74" s="591"/>
      <c r="H74" s="591"/>
      <c r="I74" s="591"/>
      <c r="J74" s="591"/>
      <c r="K74" s="591"/>
      <c r="L74" s="15"/>
    </row>
    <row r="75" spans="1:12" ht="13.5">
      <c r="A75" s="591"/>
      <c r="B75" s="591"/>
      <c r="C75" s="591"/>
      <c r="D75" s="591"/>
      <c r="E75" s="591"/>
      <c r="F75" s="591"/>
      <c r="G75" s="591"/>
      <c r="H75" s="591"/>
      <c r="I75" s="591"/>
      <c r="J75" s="591"/>
      <c r="K75" s="591"/>
      <c r="L75" s="15"/>
    </row>
    <row r="76" spans="1:12" ht="13.5">
      <c r="A76" s="592"/>
      <c r="B76" s="593"/>
      <c r="C76" s="593"/>
      <c r="D76" s="593"/>
      <c r="E76" s="593"/>
      <c r="F76" s="593"/>
      <c r="G76" s="593"/>
      <c r="H76" s="593"/>
      <c r="I76" s="593"/>
      <c r="J76" s="593"/>
      <c r="K76" s="593"/>
      <c r="L76" s="15"/>
    </row>
    <row r="77" spans="1:12">
      <c r="B77" s="594"/>
      <c r="C77" s="594"/>
      <c r="D77" s="594"/>
      <c r="E77" s="594"/>
      <c r="F77" s="594"/>
      <c r="G77" s="594"/>
      <c r="H77" s="594"/>
      <c r="I77" s="594"/>
      <c r="J77" s="594"/>
      <c r="K77" s="594"/>
    </row>
  </sheetData>
  <mergeCells count="4">
    <mergeCell ref="A2:K2"/>
    <mergeCell ref="A3:K3"/>
    <mergeCell ref="A4:K4"/>
    <mergeCell ref="A73:K75"/>
  </mergeCells>
  <hyperlinks>
    <hyperlink ref="A71" r:id="rId1" xr:uid="{466FA414-5AAE-425C-A1EE-ED19F6531149}"/>
    <hyperlink ref="A1" location="Índice!A1" display="Volver al Índice" xr:uid="{D6E9D8CE-E3C7-4B3C-B42F-FEF9FD2288E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681B-4879-4237-9F10-E8CAD8020341}">
  <dimension ref="A1:N24"/>
  <sheetViews>
    <sheetView showGridLines="0" zoomScaleNormal="75" workbookViewId="0"/>
  </sheetViews>
  <sheetFormatPr baseColWidth="10" defaultRowHeight="12.75"/>
  <cols>
    <col min="1" max="1" width="35.42578125" style="7" customWidth="1"/>
    <col min="2" max="10" width="11.42578125" style="7" customWidth="1"/>
    <col min="11" max="11" width="17.140625" style="7" customWidth="1"/>
    <col min="12" max="12" width="14" style="7" customWidth="1"/>
    <col min="13" max="13" width="11.42578125" style="7"/>
    <col min="14" max="14" width="12.42578125" style="7" customWidth="1"/>
    <col min="15" max="16384" width="11.42578125" style="7"/>
  </cols>
  <sheetData>
    <row r="1" spans="1:14" s="98" customFormat="1" ht="20.100000000000001" customHeight="1">
      <c r="A1" s="1228" t="s">
        <v>1038</v>
      </c>
      <c r="B1" s="68"/>
      <c r="C1" s="68"/>
      <c r="D1" s="68"/>
      <c r="E1" s="68"/>
      <c r="F1" s="68"/>
      <c r="G1" s="68"/>
      <c r="H1" s="68"/>
      <c r="I1" s="68"/>
      <c r="J1" s="68"/>
      <c r="K1" s="68"/>
    </row>
    <row r="2" spans="1:14" s="99" customFormat="1" ht="24" customHeight="1">
      <c r="A2" s="361" t="s">
        <v>613</v>
      </c>
      <c r="B2" s="361"/>
      <c r="C2" s="361"/>
      <c r="D2" s="361"/>
      <c r="E2" s="361"/>
      <c r="F2" s="361"/>
      <c r="G2" s="361"/>
      <c r="H2" s="361"/>
      <c r="I2" s="361"/>
      <c r="J2" s="361"/>
      <c r="K2" s="361"/>
      <c r="L2" s="595"/>
      <c r="M2" s="595"/>
      <c r="N2" s="595"/>
    </row>
    <row r="3" spans="1:14" s="98" customFormat="1" ht="20.100000000000001" customHeight="1">
      <c r="A3" s="100">
        <v>45657</v>
      </c>
      <c r="B3" s="100"/>
      <c r="C3" s="100"/>
      <c r="D3" s="100"/>
      <c r="E3" s="100"/>
      <c r="F3" s="100"/>
      <c r="G3" s="100"/>
      <c r="H3" s="100"/>
      <c r="I3" s="100"/>
      <c r="J3" s="100"/>
      <c r="K3" s="100"/>
      <c r="L3" s="596"/>
      <c r="M3" s="596"/>
      <c r="N3" s="596"/>
    </row>
    <row r="4" spans="1:14" s="105" customFormat="1" ht="20.100000000000001" customHeight="1">
      <c r="A4" s="203" t="s">
        <v>64</v>
      </c>
      <c r="B4" s="203"/>
      <c r="C4" s="203"/>
      <c r="D4" s="203"/>
      <c r="E4" s="203"/>
      <c r="F4" s="203"/>
      <c r="G4" s="203"/>
      <c r="H4" s="203"/>
      <c r="I4" s="203"/>
      <c r="J4" s="203"/>
      <c r="K4" s="203"/>
      <c r="L4" s="597"/>
      <c r="M4" s="597"/>
      <c r="N4" s="597"/>
    </row>
    <row r="5" spans="1:14" ht="6.75" customHeight="1" thickBot="1">
      <c r="A5" s="598"/>
    </row>
    <row r="6" spans="1:14" s="30" customFormat="1" ht="60" customHeight="1">
      <c r="A6" s="182" t="s">
        <v>1</v>
      </c>
      <c r="B6" s="552" t="s">
        <v>614</v>
      </c>
      <c r="C6" s="552" t="s">
        <v>365</v>
      </c>
      <c r="D6" s="552" t="s">
        <v>615</v>
      </c>
      <c r="E6" s="599" t="s">
        <v>366</v>
      </c>
      <c r="F6" s="552" t="s">
        <v>616</v>
      </c>
      <c r="G6" s="552" t="s">
        <v>595</v>
      </c>
      <c r="H6" s="552" t="s">
        <v>617</v>
      </c>
      <c r="I6" s="552" t="s">
        <v>618</v>
      </c>
      <c r="J6" s="552" t="s">
        <v>619</v>
      </c>
      <c r="K6" s="182" t="s">
        <v>620</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600">
        <v>1.0644393336624589E-6</v>
      </c>
      <c r="C8" s="600">
        <v>10.843952464331252</v>
      </c>
      <c r="D8" s="600" t="s">
        <v>67</v>
      </c>
      <c r="E8" s="600">
        <v>85.431839139690041</v>
      </c>
      <c r="F8" s="600">
        <v>1.3946512365438672</v>
      </c>
      <c r="G8" s="600" t="s">
        <v>67</v>
      </c>
      <c r="H8" s="600" t="s">
        <v>67</v>
      </c>
      <c r="I8" s="600" t="s">
        <v>67</v>
      </c>
      <c r="J8" s="600">
        <v>2.3295560949955227</v>
      </c>
      <c r="K8" s="601">
        <v>2348654.2829999998</v>
      </c>
      <c r="L8" s="602"/>
    </row>
    <row r="9" spans="1:14" s="21" customFormat="1" ht="20.100000000000001" customHeight="1">
      <c r="A9" s="21" t="s">
        <v>29</v>
      </c>
      <c r="B9" s="600" t="s">
        <v>67</v>
      </c>
      <c r="C9" s="600" t="s">
        <v>67</v>
      </c>
      <c r="D9" s="600" t="s">
        <v>67</v>
      </c>
      <c r="E9" s="600">
        <v>100.00000002350247</v>
      </c>
      <c r="F9" s="600" t="s">
        <v>67</v>
      </c>
      <c r="G9" s="600" t="s">
        <v>67</v>
      </c>
      <c r="H9" s="600" t="s">
        <v>67</v>
      </c>
      <c r="I9" s="600" t="s">
        <v>67</v>
      </c>
      <c r="J9" s="600">
        <v>-2.3502459257397125E-8</v>
      </c>
      <c r="K9" s="601">
        <v>4254874.5769999996</v>
      </c>
      <c r="L9" s="602"/>
    </row>
    <row r="10" spans="1:14" s="21" customFormat="1" ht="20.100000000000001" customHeight="1">
      <c r="A10" s="21" t="s">
        <v>30</v>
      </c>
      <c r="B10" s="600" t="s">
        <v>67</v>
      </c>
      <c r="C10" s="600" t="s">
        <v>67</v>
      </c>
      <c r="D10" s="600" t="s">
        <v>67</v>
      </c>
      <c r="E10" s="600">
        <v>99.996271562485305</v>
      </c>
      <c r="F10" s="600">
        <v>3.7284375146862587E-3</v>
      </c>
      <c r="G10" s="600" t="s">
        <v>67</v>
      </c>
      <c r="H10" s="600" t="s">
        <v>67</v>
      </c>
      <c r="I10" s="600" t="s">
        <v>67</v>
      </c>
      <c r="J10" s="600">
        <v>2.5842385236231216E-15</v>
      </c>
      <c r="K10" s="601">
        <v>2306301.2230000002</v>
      </c>
      <c r="L10" s="602"/>
    </row>
    <row r="11" spans="1:14" s="21" customFormat="1" ht="20.100000000000001" customHeight="1">
      <c r="A11" s="21" t="s">
        <v>31</v>
      </c>
      <c r="B11" s="600" t="s">
        <v>67</v>
      </c>
      <c r="C11" s="600" t="s">
        <v>67</v>
      </c>
      <c r="D11" s="600" t="s">
        <v>67</v>
      </c>
      <c r="E11" s="600">
        <v>75.084209991915529</v>
      </c>
      <c r="F11" s="600">
        <v>21.842653409581818</v>
      </c>
      <c r="G11" s="600" t="s">
        <v>67</v>
      </c>
      <c r="H11" s="600" t="s">
        <v>67</v>
      </c>
      <c r="I11" s="600" t="s">
        <v>67</v>
      </c>
      <c r="J11" s="600">
        <v>3.0731365985026504</v>
      </c>
      <c r="K11" s="601">
        <v>1292092.8089999999</v>
      </c>
      <c r="L11" s="602"/>
    </row>
    <row r="12" spans="1:14" s="21" customFormat="1" ht="20.100000000000001" customHeight="1">
      <c r="A12" s="21" t="s">
        <v>32</v>
      </c>
      <c r="B12" s="600" t="s">
        <v>67</v>
      </c>
      <c r="C12" s="600" t="s">
        <v>67</v>
      </c>
      <c r="D12" s="600" t="s">
        <v>67</v>
      </c>
      <c r="E12" s="600">
        <v>81.886218605943611</v>
      </c>
      <c r="F12" s="600" t="s">
        <v>67</v>
      </c>
      <c r="G12" s="600" t="s">
        <v>67</v>
      </c>
      <c r="H12" s="600" t="s">
        <v>67</v>
      </c>
      <c r="I12" s="600" t="s">
        <v>67</v>
      </c>
      <c r="J12" s="600">
        <v>18.113781394056389</v>
      </c>
      <c r="K12" s="601">
        <v>211748.68</v>
      </c>
      <c r="L12" s="602"/>
    </row>
    <row r="13" spans="1:14" s="21" customFormat="1" ht="20.100000000000001" customHeight="1">
      <c r="A13" s="21" t="s">
        <v>33</v>
      </c>
      <c r="B13" s="600" t="s">
        <v>67</v>
      </c>
      <c r="C13" s="600">
        <v>99.916460485456383</v>
      </c>
      <c r="D13" s="600" t="s">
        <v>67</v>
      </c>
      <c r="E13" s="600">
        <v>8.3539514543608404E-2</v>
      </c>
      <c r="F13" s="600" t="s">
        <v>67</v>
      </c>
      <c r="G13" s="600" t="s">
        <v>67</v>
      </c>
      <c r="H13" s="600" t="s">
        <v>67</v>
      </c>
      <c r="I13" s="600" t="s">
        <v>67</v>
      </c>
      <c r="J13" s="600">
        <v>1.368396606716346E-14</v>
      </c>
      <c r="K13" s="601">
        <v>1525354.8060000001</v>
      </c>
      <c r="L13" s="602"/>
    </row>
    <row r="14" spans="1:14" s="21" customFormat="1" ht="20.100000000000001" customHeight="1">
      <c r="A14" s="85" t="s">
        <v>34</v>
      </c>
      <c r="B14" s="600" t="s">
        <v>67</v>
      </c>
      <c r="C14" s="600" t="s">
        <v>67</v>
      </c>
      <c r="D14" s="600" t="s">
        <v>67</v>
      </c>
      <c r="E14" s="600">
        <v>98.092690474967213</v>
      </c>
      <c r="F14" s="600" t="s">
        <v>67</v>
      </c>
      <c r="G14" s="600" t="s">
        <v>67</v>
      </c>
      <c r="H14" s="600">
        <v>1.9073095888643543</v>
      </c>
      <c r="I14" s="600" t="s">
        <v>67</v>
      </c>
      <c r="J14" s="600">
        <v>-6.3831566532117797E-8</v>
      </c>
      <c r="K14" s="601">
        <v>1566623.173</v>
      </c>
      <c r="L14" s="602"/>
    </row>
    <row r="15" spans="1:14" s="21" customFormat="1" ht="20.100000000000001" customHeight="1">
      <c r="A15" s="85" t="s">
        <v>35</v>
      </c>
      <c r="B15" s="600" t="s">
        <v>67</v>
      </c>
      <c r="C15" s="600" t="s">
        <v>67</v>
      </c>
      <c r="D15" s="600" t="s">
        <v>67</v>
      </c>
      <c r="E15" s="600">
        <v>99.748266700863525</v>
      </c>
      <c r="F15" s="600" t="s">
        <v>67</v>
      </c>
      <c r="G15" s="600">
        <v>0.25173329913648601</v>
      </c>
      <c r="H15" s="600" t="s">
        <v>67</v>
      </c>
      <c r="I15" s="600" t="s">
        <v>67</v>
      </c>
      <c r="J15" s="600">
        <v>-3.9773198582405804E-15</v>
      </c>
      <c r="K15" s="601">
        <v>537375.07299999997</v>
      </c>
      <c r="L15" s="602"/>
    </row>
    <row r="16" spans="1:14" s="21" customFormat="1" ht="20.100000000000001" customHeight="1">
      <c r="A16" s="85" t="s">
        <v>36</v>
      </c>
      <c r="B16" s="600" t="s">
        <v>67</v>
      </c>
      <c r="C16" s="600" t="s">
        <v>67</v>
      </c>
      <c r="D16" s="600" t="s">
        <v>67</v>
      </c>
      <c r="E16" s="600">
        <v>100</v>
      </c>
      <c r="F16" s="600" t="s">
        <v>67</v>
      </c>
      <c r="G16" s="600" t="s">
        <v>67</v>
      </c>
      <c r="H16" s="600" t="s">
        <v>67</v>
      </c>
      <c r="I16" s="600" t="s">
        <v>67</v>
      </c>
      <c r="J16" s="600" t="s">
        <v>67</v>
      </c>
      <c r="K16" s="601">
        <v>321063.27299999999</v>
      </c>
      <c r="L16" s="602"/>
    </row>
    <row r="17" spans="1:12" s="93" customFormat="1" ht="27" customHeight="1" thickBot="1">
      <c r="A17" s="90" t="s">
        <v>37</v>
      </c>
      <c r="B17" s="603">
        <v>1.7404516165082332E-7</v>
      </c>
      <c r="C17" s="603">
        <v>12.383434985603943</v>
      </c>
      <c r="D17" s="603" t="s">
        <v>67</v>
      </c>
      <c r="E17" s="603">
        <v>84.281311843882818</v>
      </c>
      <c r="F17" s="603">
        <v>2.1934485590679476</v>
      </c>
      <c r="G17" s="603">
        <v>9.4175976205389811E-3</v>
      </c>
      <c r="H17" s="603">
        <v>0.20802124168455299</v>
      </c>
      <c r="I17" s="603" t="s">
        <v>67</v>
      </c>
      <c r="J17" s="603">
        <v>0.92436559809502949</v>
      </c>
      <c r="K17" s="114">
        <v>14364087.897000002</v>
      </c>
      <c r="L17" s="602"/>
    </row>
    <row r="18" spans="1:12" s="8" customFormat="1" ht="7.5" customHeight="1">
      <c r="A18" s="604"/>
      <c r="B18" s="118"/>
      <c r="C18" s="118"/>
      <c r="D18" s="118"/>
      <c r="E18" s="118"/>
      <c r="F18" s="118"/>
      <c r="G18" s="118"/>
      <c r="H18" s="118"/>
      <c r="I18" s="118"/>
      <c r="J18" s="119"/>
      <c r="K18" s="518"/>
      <c r="L18" s="529"/>
    </row>
    <row r="19" spans="1:12" s="123" customFormat="1" ht="11.25" customHeight="1">
      <c r="A19" s="26" t="s">
        <v>621</v>
      </c>
      <c r="B19" s="15"/>
      <c r="C19" s="15"/>
      <c r="D19" s="15"/>
      <c r="E19" s="15"/>
      <c r="F19" s="15"/>
      <c r="G19" s="15"/>
      <c r="H19" s="15"/>
      <c r="I19" s="15"/>
      <c r="J19" s="15"/>
      <c r="K19" s="140"/>
    </row>
    <row r="20" spans="1:12" s="123" customFormat="1" ht="13.7" customHeight="1">
      <c r="A20" s="26" t="s">
        <v>622</v>
      </c>
      <c r="B20" s="15"/>
      <c r="C20" s="15"/>
      <c r="D20" s="15"/>
      <c r="E20" s="15"/>
      <c r="F20" s="15"/>
      <c r="G20" s="15"/>
      <c r="H20" s="15"/>
      <c r="I20" s="15"/>
      <c r="J20" s="15"/>
      <c r="K20" s="140"/>
    </row>
    <row r="21" spans="1:12" ht="13.5">
      <c r="A21" s="26" t="s">
        <v>623</v>
      </c>
      <c r="B21" s="15"/>
      <c r="C21" s="15"/>
      <c r="D21" s="15"/>
      <c r="E21" s="15"/>
      <c r="F21" s="15"/>
      <c r="G21" s="15"/>
      <c r="H21" s="15"/>
      <c r="I21" s="15"/>
      <c r="J21" s="15"/>
      <c r="K21" s="140"/>
    </row>
    <row r="22" spans="1:12" ht="13.5">
      <c r="A22" s="26" t="s">
        <v>624</v>
      </c>
      <c r="B22" s="15"/>
      <c r="C22" s="15"/>
      <c r="D22" s="15"/>
      <c r="E22" s="15"/>
      <c r="F22" s="15"/>
      <c r="G22" s="15"/>
      <c r="H22" s="15"/>
      <c r="I22" s="15"/>
      <c r="J22" s="15"/>
      <c r="K22" s="140"/>
    </row>
    <row r="23" spans="1:12" ht="13.5">
      <c r="A23" s="139" t="s">
        <v>369</v>
      </c>
      <c r="B23" s="15"/>
      <c r="C23" s="15"/>
      <c r="D23" s="15"/>
      <c r="E23" s="15"/>
      <c r="F23" s="15"/>
      <c r="G23" s="15"/>
      <c r="H23" s="15"/>
      <c r="I23" s="15"/>
      <c r="J23" s="15"/>
      <c r="K23" s="140"/>
    </row>
    <row r="24" spans="1:12" ht="13.5">
      <c r="A24" s="95"/>
      <c r="B24" s="15"/>
      <c r="C24" s="15"/>
      <c r="D24" s="15"/>
      <c r="E24" s="15"/>
      <c r="F24" s="15"/>
      <c r="G24" s="15"/>
      <c r="H24" s="15"/>
      <c r="I24" s="15"/>
      <c r="J24" s="15"/>
      <c r="K24" s="140"/>
    </row>
  </sheetData>
  <hyperlinks>
    <hyperlink ref="A1" location="Índice!A1" display="Volver al Índice" xr:uid="{2C348C52-7B02-4BE4-B975-655CBD17F394}"/>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8DCA4-47FA-45DF-9697-9358D2F887A0}">
  <dimension ref="A1:AD277"/>
  <sheetViews>
    <sheetView showGridLines="0" zoomScaleNormal="100" workbookViewId="0"/>
  </sheetViews>
  <sheetFormatPr baseColWidth="10" defaultRowHeight="12.75"/>
  <cols>
    <col min="1" max="1" width="45.140625" style="7" customWidth="1"/>
    <col min="2" max="6" width="15.42578125" style="7" customWidth="1"/>
    <col min="7" max="7" width="18.42578125" style="7" customWidth="1"/>
    <col min="8" max="16384" width="11.42578125" style="7"/>
  </cols>
  <sheetData>
    <row r="1" spans="1:30" s="606" customFormat="1" ht="18" customHeight="1">
      <c r="A1" s="1228" t="s">
        <v>1038</v>
      </c>
      <c r="B1" s="605"/>
      <c r="C1" s="605"/>
      <c r="D1" s="605"/>
      <c r="E1" s="605"/>
      <c r="F1" s="605"/>
      <c r="G1" s="605"/>
    </row>
    <row r="2" spans="1:30" s="505" customFormat="1" ht="24.95" customHeight="1">
      <c r="A2" s="361" t="s">
        <v>625</v>
      </c>
      <c r="B2" s="361"/>
      <c r="C2" s="361"/>
      <c r="D2" s="361"/>
      <c r="E2" s="361"/>
      <c r="F2" s="361"/>
      <c r="G2" s="361"/>
    </row>
    <row r="3" spans="1:30" s="607" customFormat="1" ht="18" customHeight="1">
      <c r="A3" s="100">
        <v>45657</v>
      </c>
      <c r="B3" s="100"/>
      <c r="C3" s="100"/>
      <c r="D3" s="100"/>
      <c r="E3" s="100"/>
      <c r="F3" s="100"/>
      <c r="G3" s="100"/>
    </row>
    <row r="4" spans="1:30" s="105" customFormat="1" ht="18" customHeight="1">
      <c r="A4" s="203" t="s">
        <v>64</v>
      </c>
      <c r="B4" s="203"/>
      <c r="C4" s="203"/>
      <c r="D4" s="203"/>
      <c r="E4" s="203"/>
      <c r="F4" s="203"/>
      <c r="G4" s="203"/>
    </row>
    <row r="5" spans="1:30" ht="7.5" customHeight="1" thickBot="1">
      <c r="A5" s="608"/>
      <c r="B5" s="608"/>
      <c r="C5" s="608"/>
    </row>
    <row r="6" spans="1:30" ht="27" customHeight="1">
      <c r="A6" s="208" t="s">
        <v>1</v>
      </c>
      <c r="B6" s="209" t="s">
        <v>626</v>
      </c>
      <c r="C6" s="209" t="s">
        <v>627</v>
      </c>
      <c r="D6" s="209" t="s">
        <v>628</v>
      </c>
      <c r="E6" s="209" t="s">
        <v>629</v>
      </c>
      <c r="F6" s="209" t="s">
        <v>630</v>
      </c>
      <c r="G6" s="208" t="s">
        <v>631</v>
      </c>
      <c r="H6" s="608"/>
      <c r="I6" s="608"/>
      <c r="J6" s="608"/>
      <c r="K6" s="608"/>
      <c r="L6" s="608"/>
      <c r="M6" s="608"/>
      <c r="N6" s="608"/>
      <c r="O6" s="608"/>
      <c r="P6" s="608"/>
      <c r="Q6" s="608"/>
      <c r="R6" s="608"/>
      <c r="S6" s="608"/>
      <c r="T6" s="608"/>
      <c r="U6" s="608"/>
      <c r="V6" s="608"/>
      <c r="W6" s="608"/>
      <c r="X6" s="608"/>
      <c r="Y6" s="608"/>
      <c r="Z6" s="608"/>
      <c r="AA6" s="608"/>
      <c r="AB6" s="608"/>
      <c r="AC6" s="608"/>
      <c r="AD6" s="608"/>
    </row>
    <row r="7" spans="1:30" ht="39.200000000000003" customHeight="1">
      <c r="A7" s="211"/>
      <c r="B7" s="212"/>
      <c r="C7" s="212"/>
      <c r="D7" s="212"/>
      <c r="E7" s="212"/>
      <c r="F7" s="212"/>
      <c r="G7" s="211"/>
      <c r="H7" s="608"/>
      <c r="I7" s="608"/>
      <c r="J7" s="608"/>
      <c r="K7" s="608"/>
      <c r="L7" s="608"/>
      <c r="M7" s="608"/>
      <c r="N7" s="608"/>
      <c r="O7" s="608"/>
      <c r="P7" s="608"/>
      <c r="Q7" s="608"/>
      <c r="R7" s="608"/>
      <c r="S7" s="608"/>
      <c r="T7" s="608"/>
      <c r="U7" s="608"/>
      <c r="V7" s="608"/>
      <c r="W7" s="608"/>
      <c r="X7" s="608"/>
      <c r="Y7" s="608"/>
      <c r="Z7" s="608"/>
      <c r="AA7" s="608"/>
      <c r="AB7" s="608"/>
      <c r="AC7" s="608"/>
      <c r="AD7" s="608"/>
    </row>
    <row r="8" spans="1:30" ht="3.2" customHeight="1">
      <c r="A8" s="609"/>
      <c r="B8" s="610"/>
      <c r="C8" s="610"/>
      <c r="D8" s="610"/>
      <c r="E8" s="610"/>
      <c r="F8" s="610"/>
      <c r="G8" s="110"/>
      <c r="H8" s="608"/>
      <c r="I8" s="608"/>
      <c r="J8" s="608"/>
      <c r="K8" s="608"/>
      <c r="L8" s="608"/>
      <c r="M8" s="608"/>
      <c r="N8" s="608"/>
      <c r="O8" s="608"/>
      <c r="P8" s="608"/>
      <c r="Q8" s="608"/>
      <c r="R8" s="608"/>
      <c r="S8" s="608"/>
      <c r="T8" s="608"/>
      <c r="U8" s="608"/>
      <c r="V8" s="608"/>
      <c r="W8" s="608"/>
      <c r="X8" s="608"/>
      <c r="Y8" s="608"/>
      <c r="Z8" s="608"/>
      <c r="AA8" s="608"/>
      <c r="AB8" s="608"/>
      <c r="AC8" s="608"/>
      <c r="AD8" s="608"/>
    </row>
    <row r="9" spans="1:30" s="21" customFormat="1" ht="6" customHeight="1">
      <c r="A9" s="85"/>
      <c r="B9" s="611"/>
      <c r="C9" s="611"/>
      <c r="D9" s="611"/>
      <c r="E9" s="611"/>
      <c r="F9" s="611"/>
      <c r="G9" s="612"/>
      <c r="H9" s="613"/>
      <c r="I9" s="613"/>
      <c r="J9" s="613"/>
      <c r="K9" s="613"/>
      <c r="L9" s="613"/>
      <c r="M9" s="613"/>
      <c r="N9" s="614"/>
      <c r="O9" s="614"/>
    </row>
    <row r="10" spans="1:30" s="21" customFormat="1" ht="20.100000000000001" customHeight="1">
      <c r="A10" s="85" t="s">
        <v>28</v>
      </c>
      <c r="B10" s="615" t="s">
        <v>67</v>
      </c>
      <c r="C10" s="615" t="s">
        <v>67</v>
      </c>
      <c r="D10" s="615" t="s">
        <v>67</v>
      </c>
      <c r="E10" s="615" t="s">
        <v>67</v>
      </c>
      <c r="F10" s="615">
        <v>100</v>
      </c>
      <c r="G10" s="616">
        <v>1008074.874</v>
      </c>
      <c r="H10" s="613"/>
      <c r="I10" s="613"/>
      <c r="J10" s="613"/>
      <c r="K10" s="613"/>
      <c r="L10" s="613"/>
      <c r="M10" s="613"/>
      <c r="N10" s="614"/>
      <c r="O10" s="614"/>
    </row>
    <row r="11" spans="1:30" s="21" customFormat="1" ht="20.100000000000001" customHeight="1">
      <c r="A11" s="21" t="s">
        <v>29</v>
      </c>
      <c r="B11" s="615" t="s">
        <v>67</v>
      </c>
      <c r="C11" s="615" t="s">
        <v>67</v>
      </c>
      <c r="D11" s="615" t="s">
        <v>67</v>
      </c>
      <c r="E11" s="615" t="s">
        <v>67</v>
      </c>
      <c r="F11" s="615">
        <v>100</v>
      </c>
      <c r="G11" s="616">
        <v>77882.116999999998</v>
      </c>
      <c r="H11" s="613"/>
      <c r="I11" s="613"/>
      <c r="J11" s="613"/>
      <c r="K11" s="613"/>
      <c r="L11" s="613"/>
      <c r="M11" s="613"/>
      <c r="N11" s="614"/>
      <c r="O11" s="614"/>
    </row>
    <row r="12" spans="1:30" s="21" customFormat="1" ht="20.100000000000001" customHeight="1">
      <c r="A12" s="21" t="s">
        <v>30</v>
      </c>
      <c r="B12" s="615" t="s">
        <v>67</v>
      </c>
      <c r="C12" s="615" t="s">
        <v>67</v>
      </c>
      <c r="D12" s="615" t="s">
        <v>67</v>
      </c>
      <c r="E12" s="615" t="s">
        <v>67</v>
      </c>
      <c r="F12" s="615">
        <v>100</v>
      </c>
      <c r="G12" s="616">
        <v>492.62299999999999</v>
      </c>
      <c r="H12" s="613"/>
      <c r="I12" s="613"/>
      <c r="J12" s="613"/>
      <c r="K12" s="613"/>
      <c r="L12" s="613"/>
      <c r="M12" s="613"/>
      <c r="N12" s="614"/>
      <c r="O12" s="614"/>
    </row>
    <row r="13" spans="1:30" s="21" customFormat="1" ht="20.100000000000001" customHeight="1">
      <c r="A13" s="21" t="s">
        <v>31</v>
      </c>
      <c r="B13" s="615" t="s">
        <v>67</v>
      </c>
      <c r="C13" s="615">
        <v>98.624623315473443</v>
      </c>
      <c r="D13" s="615" t="s">
        <v>67</v>
      </c>
      <c r="E13" s="615" t="s">
        <v>67</v>
      </c>
      <c r="F13" s="615">
        <v>1.37537668452655</v>
      </c>
      <c r="G13" s="616">
        <v>10221.418</v>
      </c>
      <c r="H13" s="613"/>
      <c r="I13" s="613"/>
      <c r="J13" s="613"/>
      <c r="K13" s="613"/>
      <c r="L13" s="613"/>
      <c r="M13" s="613"/>
      <c r="N13" s="614"/>
      <c r="O13" s="614"/>
    </row>
    <row r="14" spans="1:30" s="21" customFormat="1" ht="20.100000000000001" customHeight="1">
      <c r="A14" s="21" t="s">
        <v>32</v>
      </c>
      <c r="B14" s="615" t="s">
        <v>67</v>
      </c>
      <c r="C14" s="615" t="s">
        <v>67</v>
      </c>
      <c r="D14" s="615" t="s">
        <v>67</v>
      </c>
      <c r="E14" s="615" t="s">
        <v>67</v>
      </c>
      <c r="F14" s="615" t="s">
        <v>67</v>
      </c>
      <c r="G14" s="616" t="s">
        <v>67</v>
      </c>
      <c r="H14" s="613"/>
      <c r="I14" s="613"/>
      <c r="J14" s="613"/>
      <c r="K14" s="613"/>
      <c r="L14" s="613"/>
      <c r="M14" s="613"/>
      <c r="N14" s="614"/>
      <c r="O14" s="614"/>
    </row>
    <row r="15" spans="1:30" s="21" customFormat="1" ht="20.100000000000001" customHeight="1">
      <c r="A15" s="21" t="s">
        <v>33</v>
      </c>
      <c r="B15" s="615" t="s">
        <v>67</v>
      </c>
      <c r="C15" s="615" t="s">
        <v>67</v>
      </c>
      <c r="D15" s="615" t="s">
        <v>67</v>
      </c>
      <c r="E15" s="615" t="s">
        <v>67</v>
      </c>
      <c r="F15" s="615">
        <v>100</v>
      </c>
      <c r="G15" s="616">
        <v>4938808.7369999997</v>
      </c>
      <c r="H15" s="613"/>
      <c r="I15" s="613"/>
      <c r="J15" s="613"/>
      <c r="K15" s="613"/>
      <c r="L15" s="613"/>
      <c r="M15" s="613"/>
      <c r="N15" s="614"/>
      <c r="O15" s="614"/>
    </row>
    <row r="16" spans="1:30" s="21" customFormat="1" ht="20.100000000000001" customHeight="1">
      <c r="A16" s="85" t="s">
        <v>34</v>
      </c>
      <c r="B16" s="615" t="s">
        <v>67</v>
      </c>
      <c r="C16" s="615" t="s">
        <v>67</v>
      </c>
      <c r="D16" s="615" t="s">
        <v>67</v>
      </c>
      <c r="E16" s="615" t="s">
        <v>67</v>
      </c>
      <c r="F16" s="615">
        <v>100</v>
      </c>
      <c r="G16" s="616">
        <v>160807.44099999999</v>
      </c>
      <c r="H16" s="613"/>
      <c r="I16" s="613"/>
      <c r="J16" s="613"/>
      <c r="K16" s="613"/>
      <c r="L16" s="613"/>
      <c r="M16" s="613"/>
      <c r="N16" s="614"/>
      <c r="O16" s="614"/>
    </row>
    <row r="17" spans="1:15" s="21" customFormat="1" ht="20.100000000000001" customHeight="1">
      <c r="A17" s="85" t="s">
        <v>35</v>
      </c>
      <c r="B17" s="615" t="s">
        <v>67</v>
      </c>
      <c r="C17" s="615" t="s">
        <v>67</v>
      </c>
      <c r="D17" s="615" t="s">
        <v>67</v>
      </c>
      <c r="E17" s="615" t="s">
        <v>67</v>
      </c>
      <c r="F17" s="615" t="s">
        <v>67</v>
      </c>
      <c r="G17" s="616" t="s">
        <v>67</v>
      </c>
      <c r="H17" s="613"/>
      <c r="I17" s="613"/>
      <c r="J17" s="613"/>
      <c r="K17" s="613"/>
      <c r="L17" s="613"/>
      <c r="M17" s="613"/>
      <c r="N17" s="614"/>
      <c r="O17" s="614"/>
    </row>
    <row r="18" spans="1:15" s="21" customFormat="1" ht="20.100000000000001" customHeight="1">
      <c r="A18" s="85" t="s">
        <v>36</v>
      </c>
      <c r="B18" s="615" t="s">
        <v>67</v>
      </c>
      <c r="C18" s="615" t="s">
        <v>67</v>
      </c>
      <c r="D18" s="615" t="s">
        <v>67</v>
      </c>
      <c r="E18" s="615" t="s">
        <v>67</v>
      </c>
      <c r="F18" s="615" t="s">
        <v>67</v>
      </c>
      <c r="G18" s="616" t="s">
        <v>67</v>
      </c>
      <c r="H18" s="613"/>
      <c r="I18" s="613"/>
      <c r="J18" s="613"/>
      <c r="K18" s="613"/>
      <c r="L18" s="613"/>
      <c r="M18" s="613"/>
      <c r="N18" s="614"/>
      <c r="O18" s="614"/>
    </row>
    <row r="19" spans="1:15" s="417" customFormat="1" ht="30.2" customHeight="1" thickBot="1">
      <c r="A19" s="90" t="s">
        <v>37</v>
      </c>
      <c r="B19" s="617" t="s">
        <v>67</v>
      </c>
      <c r="C19" s="617">
        <v>0.16269153863188987</v>
      </c>
      <c r="D19" s="617" t="s">
        <v>67</v>
      </c>
      <c r="E19" s="617" t="s">
        <v>67</v>
      </c>
      <c r="F19" s="617">
        <v>99.83730846136811</v>
      </c>
      <c r="G19" s="618">
        <v>6196287.21</v>
      </c>
      <c r="H19" s="613"/>
      <c r="I19" s="619"/>
      <c r="J19" s="619"/>
      <c r="K19" s="619"/>
      <c r="L19" s="619"/>
      <c r="M19" s="619"/>
    </row>
    <row r="20" spans="1:15" s="76" customFormat="1" ht="6" customHeight="1">
      <c r="A20" s="21"/>
      <c r="B20" s="215"/>
      <c r="C20" s="620"/>
      <c r="D20" s="215"/>
      <c r="E20" s="215"/>
      <c r="F20" s="215"/>
      <c r="G20" s="215"/>
    </row>
    <row r="21" spans="1:15" s="191" customFormat="1" ht="11.25" customHeight="1">
      <c r="A21" s="139" t="s">
        <v>632</v>
      </c>
      <c r="B21" s="21"/>
      <c r="C21" s="21"/>
      <c r="D21" s="21"/>
      <c r="E21" s="373"/>
      <c r="F21" s="373"/>
      <c r="G21" s="21"/>
    </row>
    <row r="22" spans="1:15" s="76" customFormat="1">
      <c r="A22" s="139" t="s">
        <v>633</v>
      </c>
      <c r="B22" s="21"/>
      <c r="C22" s="21"/>
      <c r="D22" s="21"/>
      <c r="E22" s="21"/>
      <c r="F22" s="21"/>
      <c r="G22" s="21"/>
    </row>
    <row r="23" spans="1:15" s="76" customFormat="1">
      <c r="A23" s="95"/>
      <c r="B23" s="78"/>
      <c r="C23" s="78"/>
      <c r="D23" s="78"/>
      <c r="E23" s="78"/>
      <c r="F23" s="78"/>
      <c r="G23" s="78"/>
    </row>
    <row r="24" spans="1:15" s="76" customFormat="1">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65B50073-3BC9-4987-9586-2284B528F6A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AEE1-749E-4FCD-A4F9-923B383D58B0}">
  <dimension ref="A1:J29"/>
  <sheetViews>
    <sheetView showGridLines="0" zoomScaleNormal="100" workbookViewId="0"/>
  </sheetViews>
  <sheetFormatPr baseColWidth="10" defaultRowHeight="12.75"/>
  <cols>
    <col min="1" max="1" width="30.42578125" style="7" customWidth="1"/>
    <col min="2" max="5" width="15.42578125" style="7" customWidth="1"/>
    <col min="6" max="6" width="14.42578125" style="7" customWidth="1"/>
    <col min="7" max="9" width="15.42578125" style="7" customWidth="1"/>
    <col min="10" max="16384" width="11.42578125" style="7"/>
  </cols>
  <sheetData>
    <row r="1" spans="1:10" s="2" customFormat="1" ht="18.75" customHeight="1">
      <c r="A1" s="1228" t="s">
        <v>1038</v>
      </c>
      <c r="B1" s="68"/>
      <c r="C1" s="68"/>
      <c r="D1" s="68"/>
      <c r="E1" s="68"/>
      <c r="F1" s="68"/>
      <c r="G1" s="68"/>
      <c r="H1" s="68"/>
      <c r="I1" s="68"/>
    </row>
    <row r="2" spans="1:10" s="505" customFormat="1" ht="33.75" customHeight="1">
      <c r="A2" s="3" t="s">
        <v>557</v>
      </c>
      <c r="B2" s="3"/>
      <c r="C2" s="3"/>
      <c r="D2" s="3"/>
      <c r="E2" s="3"/>
      <c r="F2" s="3"/>
      <c r="G2" s="3"/>
      <c r="H2" s="3"/>
      <c r="I2" s="3"/>
    </row>
    <row r="3" spans="1:10" s="506" customFormat="1" ht="24" customHeight="1">
      <c r="A3" s="124">
        <v>45657</v>
      </c>
      <c r="B3" s="124"/>
      <c r="C3" s="124"/>
      <c r="D3" s="124"/>
      <c r="E3" s="124"/>
      <c r="F3" s="124"/>
      <c r="G3" s="124"/>
      <c r="H3" s="124"/>
      <c r="I3" s="124"/>
    </row>
    <row r="4" spans="1:10" s="105" customFormat="1" ht="22.7" customHeight="1">
      <c r="A4" s="507" t="s">
        <v>64</v>
      </c>
      <c r="B4" s="507"/>
      <c r="C4" s="507"/>
      <c r="D4" s="507"/>
      <c r="E4" s="507"/>
      <c r="F4" s="507"/>
      <c r="G4" s="507"/>
      <c r="H4" s="507"/>
      <c r="I4" s="507"/>
    </row>
    <row r="5" spans="1:10" s="94" customFormat="1" ht="12.2" customHeight="1" thickBot="1"/>
    <row r="6" spans="1:10" s="94" customFormat="1" ht="30.2" customHeight="1">
      <c r="A6" s="106" t="s">
        <v>1</v>
      </c>
      <c r="B6" s="530" t="s">
        <v>558</v>
      </c>
      <c r="C6" s="530"/>
      <c r="D6" s="531" t="s">
        <v>559</v>
      </c>
      <c r="E6" s="531" t="s">
        <v>560</v>
      </c>
      <c r="F6" s="209" t="s">
        <v>561</v>
      </c>
      <c r="G6" s="531" t="s">
        <v>562</v>
      </c>
      <c r="H6" s="531" t="s">
        <v>563</v>
      </c>
      <c r="I6" s="208" t="s">
        <v>564</v>
      </c>
    </row>
    <row r="7" spans="1:10" s="94" customFormat="1" ht="50.1" customHeight="1">
      <c r="A7" s="228"/>
      <c r="B7" s="532" t="s">
        <v>565</v>
      </c>
      <c r="C7" s="532" t="s">
        <v>566</v>
      </c>
      <c r="D7" s="533"/>
      <c r="E7" s="533"/>
      <c r="F7" s="212"/>
      <c r="G7" s="533"/>
      <c r="H7" s="533"/>
      <c r="I7" s="211"/>
    </row>
    <row r="8" spans="1:10" s="94" customFormat="1" ht="8.4499999999999993" customHeight="1">
      <c r="A8" s="85"/>
      <c r="B8" s="534"/>
      <c r="C8" s="534"/>
      <c r="D8" s="534"/>
      <c r="E8" s="534"/>
      <c r="F8" s="534"/>
      <c r="G8" s="534"/>
      <c r="H8" s="534"/>
      <c r="I8" s="535"/>
      <c r="J8" s="536"/>
    </row>
    <row r="9" spans="1:10" s="15" customFormat="1" ht="20.100000000000001" customHeight="1">
      <c r="A9" s="85" t="s">
        <v>28</v>
      </c>
      <c r="B9" s="537">
        <v>64.361925436976847</v>
      </c>
      <c r="C9" s="537">
        <v>2.0505814483720161E-5</v>
      </c>
      <c r="D9" s="537" t="s">
        <v>67</v>
      </c>
      <c r="E9" s="537">
        <v>8.9343975391472839</v>
      </c>
      <c r="F9" s="537">
        <v>19.993255472745432</v>
      </c>
      <c r="G9" s="537">
        <v>4.4626003406756674</v>
      </c>
      <c r="H9" s="537">
        <v>2.2478007046402722</v>
      </c>
      <c r="I9" s="538">
        <v>1940912.9070000001</v>
      </c>
    </row>
    <row r="10" spans="1:10" s="15" customFormat="1" ht="20.100000000000001" customHeight="1">
      <c r="A10" s="21" t="s">
        <v>29</v>
      </c>
      <c r="B10" s="537">
        <v>69.358845270203034</v>
      </c>
      <c r="C10" s="537">
        <v>2.7814918538059694E-4</v>
      </c>
      <c r="D10" s="537" t="s">
        <v>67</v>
      </c>
      <c r="E10" s="537">
        <v>19.405311416609891</v>
      </c>
      <c r="F10" s="537">
        <v>4.8951649994279141</v>
      </c>
      <c r="G10" s="537">
        <v>4.4885869418167861</v>
      </c>
      <c r="H10" s="537">
        <v>1.851813222756999</v>
      </c>
      <c r="I10" s="538">
        <v>4060410.9569999999</v>
      </c>
    </row>
    <row r="11" spans="1:10" s="15" customFormat="1" ht="20.100000000000001" customHeight="1">
      <c r="A11" s="21" t="s">
        <v>30</v>
      </c>
      <c r="B11" s="537">
        <v>68.537467918955301</v>
      </c>
      <c r="C11" s="537">
        <v>2.4821672715729779</v>
      </c>
      <c r="D11" s="537">
        <v>1.6343031308282796</v>
      </c>
      <c r="E11" s="537">
        <v>19.192019198510472</v>
      </c>
      <c r="F11" s="537">
        <v>4.550740080546241</v>
      </c>
      <c r="G11" s="537">
        <v>2.9069201817353738</v>
      </c>
      <c r="H11" s="537">
        <v>0.69638221785135557</v>
      </c>
      <c r="I11" s="538">
        <v>2263961.8870000001</v>
      </c>
    </row>
    <row r="12" spans="1:10" s="15" customFormat="1" ht="20.100000000000001" customHeight="1">
      <c r="A12" s="21" t="s">
        <v>31</v>
      </c>
      <c r="B12" s="537">
        <v>62.411509276561404</v>
      </c>
      <c r="C12" s="537">
        <v>0.26932349631305535</v>
      </c>
      <c r="D12" s="537" t="s">
        <v>67</v>
      </c>
      <c r="E12" s="537">
        <v>22.361250248917607</v>
      </c>
      <c r="F12" s="537">
        <v>9.0010379129051241</v>
      </c>
      <c r="G12" s="537">
        <v>5.3573740824590228</v>
      </c>
      <c r="H12" s="537">
        <v>0.59950498284377984</v>
      </c>
      <c r="I12" s="538">
        <v>1403516.608</v>
      </c>
    </row>
    <row r="13" spans="1:10" s="15" customFormat="1" ht="20.100000000000001" customHeight="1">
      <c r="A13" s="21" t="s">
        <v>32</v>
      </c>
      <c r="B13" s="537">
        <v>90.97108405525637</v>
      </c>
      <c r="C13" s="537" t="s">
        <v>67</v>
      </c>
      <c r="D13" s="537" t="s">
        <v>67</v>
      </c>
      <c r="E13" s="537" t="s">
        <v>67</v>
      </c>
      <c r="F13" s="537">
        <v>3.8354566785310498</v>
      </c>
      <c r="G13" s="537">
        <v>3.3206756039773251</v>
      </c>
      <c r="H13" s="537">
        <v>1.8727836622352438</v>
      </c>
      <c r="I13" s="538">
        <v>279323.40000000002</v>
      </c>
    </row>
    <row r="14" spans="1:10" s="15" customFormat="1" ht="20.100000000000001" customHeight="1">
      <c r="A14" s="21" t="s">
        <v>33</v>
      </c>
      <c r="B14" s="537">
        <v>73.944782011241145</v>
      </c>
      <c r="C14" s="537" t="s">
        <v>67</v>
      </c>
      <c r="D14" s="537" t="s">
        <v>67</v>
      </c>
      <c r="E14" s="537">
        <v>10.965947632892005</v>
      </c>
      <c r="F14" s="537">
        <v>8.5346794633524521</v>
      </c>
      <c r="G14" s="537">
        <v>5.1404873503992521</v>
      </c>
      <c r="H14" s="537">
        <v>1.4141035421151311</v>
      </c>
      <c r="I14" s="538">
        <v>1641445.0080000001</v>
      </c>
    </row>
    <row r="15" spans="1:10" s="15" customFormat="1" ht="20.100000000000001" customHeight="1">
      <c r="A15" s="85" t="s">
        <v>34</v>
      </c>
      <c r="B15" s="537" t="s">
        <v>67</v>
      </c>
      <c r="C15" s="537" t="s">
        <v>67</v>
      </c>
      <c r="D15" s="537" t="s">
        <v>67</v>
      </c>
      <c r="E15" s="537">
        <v>94.457464654486074</v>
      </c>
      <c r="F15" s="537" t="s">
        <v>67</v>
      </c>
      <c r="G15" s="537">
        <v>4.3697430805418138</v>
      </c>
      <c r="H15" s="537">
        <v>1.1727922649721183</v>
      </c>
      <c r="I15" s="538">
        <v>1199862.8759999999</v>
      </c>
      <c r="J15" s="539"/>
    </row>
    <row r="16" spans="1:10" s="15" customFormat="1" ht="20.100000000000001" customHeight="1">
      <c r="A16" s="85" t="s">
        <v>35</v>
      </c>
      <c r="B16" s="537">
        <v>92.305904859889637</v>
      </c>
      <c r="C16" s="537" t="s">
        <v>67</v>
      </c>
      <c r="D16" s="537" t="s">
        <v>67</v>
      </c>
      <c r="E16" s="537">
        <v>3.7660577357559961</v>
      </c>
      <c r="F16" s="537" t="s">
        <v>67</v>
      </c>
      <c r="G16" s="537">
        <v>3.6653099731453329</v>
      </c>
      <c r="H16" s="537">
        <v>0.26272743120902697</v>
      </c>
      <c r="I16" s="538">
        <v>590489.54</v>
      </c>
      <c r="J16" s="539"/>
    </row>
    <row r="17" spans="1:10" s="15" customFormat="1" ht="20.100000000000001" customHeight="1">
      <c r="A17" s="85" t="s">
        <v>36</v>
      </c>
      <c r="B17" s="537">
        <v>30.782663945006927</v>
      </c>
      <c r="C17" s="537">
        <v>2.7378866225685363</v>
      </c>
      <c r="D17" s="537" t="s">
        <v>67</v>
      </c>
      <c r="E17" s="537">
        <v>62.731819398124166</v>
      </c>
      <c r="F17" s="537" t="s">
        <v>67</v>
      </c>
      <c r="G17" s="537">
        <v>3.5495124762260777</v>
      </c>
      <c r="H17" s="537">
        <v>0.1981175580742984</v>
      </c>
      <c r="I17" s="538">
        <v>292196.212</v>
      </c>
      <c r="J17" s="539"/>
    </row>
    <row r="18" spans="1:10" s="15" customFormat="1" ht="36" customHeight="1" thickBot="1">
      <c r="A18" s="90" t="s">
        <v>37</v>
      </c>
      <c r="B18" s="540">
        <v>62.872110911667477</v>
      </c>
      <c r="C18" s="540">
        <v>0.49726755622733504</v>
      </c>
      <c r="D18" s="540">
        <v>0.27062373382674809</v>
      </c>
      <c r="E18" s="540">
        <v>23.614380936292278</v>
      </c>
      <c r="F18" s="540">
        <v>7.072634059600384</v>
      </c>
      <c r="G18" s="540">
        <v>4.3005248858127008</v>
      </c>
      <c r="H18" s="540">
        <v>1.3724579165730726</v>
      </c>
      <c r="I18" s="541">
        <v>13672119.395000001</v>
      </c>
      <c r="J18" s="518"/>
    </row>
    <row r="19" spans="1:10" s="94" customFormat="1" ht="6.75" customHeight="1">
      <c r="A19" s="85"/>
      <c r="B19" s="542"/>
      <c r="C19" s="542"/>
      <c r="D19" s="542"/>
      <c r="E19" s="542"/>
      <c r="F19" s="542"/>
      <c r="G19" s="542"/>
      <c r="H19" s="542"/>
      <c r="I19" s="15"/>
    </row>
    <row r="20" spans="1:10" s="528" customFormat="1" ht="12.2" customHeight="1">
      <c r="A20" s="231" t="s">
        <v>554</v>
      </c>
      <c r="B20" s="15"/>
      <c r="C20" s="15"/>
      <c r="D20" s="15"/>
      <c r="E20" s="15"/>
      <c r="F20" s="15"/>
      <c r="G20" s="15"/>
      <c r="H20" s="140"/>
      <c r="I20" s="15"/>
    </row>
    <row r="21" spans="1:10" s="528" customFormat="1" ht="12.2" customHeight="1">
      <c r="A21" s="15" t="s">
        <v>567</v>
      </c>
      <c r="B21" s="15"/>
      <c r="C21" s="15"/>
      <c r="D21" s="15"/>
      <c r="E21" s="15"/>
      <c r="F21" s="15"/>
      <c r="G21" s="15"/>
      <c r="H21" s="140"/>
      <c r="I21" s="15"/>
    </row>
    <row r="22" spans="1:10" s="94" customFormat="1" ht="13.5">
      <c r="A22" s="95"/>
      <c r="B22" s="21"/>
      <c r="C22" s="21"/>
      <c r="D22" s="21"/>
      <c r="E22" s="21"/>
      <c r="F22" s="21"/>
      <c r="G22" s="21"/>
      <c r="H22" s="21"/>
      <c r="I22" s="15"/>
    </row>
    <row r="23" spans="1:10" s="94" customFormat="1" ht="12.2" customHeight="1">
      <c r="B23" s="523"/>
      <c r="C23" s="523"/>
      <c r="D23" s="523"/>
      <c r="E23" s="523"/>
      <c r="F23" s="523"/>
      <c r="G23" s="523"/>
      <c r="H23" s="523"/>
    </row>
    <row r="24" spans="1:10" s="94" customFormat="1">
      <c r="B24" s="523"/>
      <c r="C24" s="523"/>
      <c r="D24" s="523"/>
      <c r="E24" s="523"/>
      <c r="F24" s="523"/>
      <c r="G24" s="523"/>
      <c r="H24" s="523"/>
    </row>
    <row r="25" spans="1:10" s="94" customFormat="1">
      <c r="B25" s="523"/>
      <c r="C25" s="523"/>
      <c r="D25" s="523"/>
      <c r="E25" s="523"/>
      <c r="F25" s="523"/>
      <c r="G25" s="523"/>
      <c r="H25" s="523"/>
    </row>
    <row r="26" spans="1:10" s="94" customFormat="1">
      <c r="B26" s="523"/>
      <c r="C26" s="523"/>
      <c r="D26" s="523"/>
      <c r="E26" s="523"/>
      <c r="F26" s="523"/>
      <c r="G26" s="523"/>
      <c r="H26" s="523"/>
    </row>
    <row r="27" spans="1:10" s="94" customFormat="1">
      <c r="B27" s="523"/>
      <c r="C27" s="523"/>
      <c r="D27" s="523"/>
      <c r="E27" s="523"/>
      <c r="F27" s="523"/>
      <c r="G27" s="523"/>
      <c r="H27" s="523"/>
    </row>
    <row r="28" spans="1:10" s="94" customFormat="1">
      <c r="B28" s="523"/>
      <c r="C28" s="523"/>
      <c r="D28" s="523"/>
      <c r="E28" s="523"/>
      <c r="F28" s="523"/>
      <c r="G28" s="523"/>
      <c r="H28" s="523"/>
    </row>
    <row r="29" spans="1:10">
      <c r="B29" s="529"/>
      <c r="C29" s="529"/>
      <c r="D29" s="529"/>
      <c r="E29" s="529"/>
      <c r="F29" s="529"/>
      <c r="G29" s="529"/>
      <c r="H29" s="529"/>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2D03B3E3-CBBD-424C-9196-692BD7A3BF5E}"/>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4257-06F0-46D9-895D-2D30D940B68F}">
  <dimension ref="A1:AI25"/>
  <sheetViews>
    <sheetView showGridLines="0" zoomScaleNormal="75" workbookViewId="0"/>
  </sheetViews>
  <sheetFormatPr baseColWidth="10" defaultRowHeight="12.75"/>
  <cols>
    <col min="1" max="1" width="36.85546875" style="7" customWidth="1"/>
    <col min="2" max="7" width="18.42578125" style="7" customWidth="1"/>
    <col min="8" max="8" width="16.42578125" style="7" customWidth="1"/>
    <col min="9" max="10" width="11.42578125" style="7"/>
    <col min="11" max="11" width="13.85546875" style="7" customWidth="1"/>
    <col min="12" max="16384" width="11.42578125" style="7"/>
  </cols>
  <sheetData>
    <row r="1" spans="1:17" s="621" customFormat="1" ht="20.100000000000001" customHeight="1">
      <c r="A1" s="1228" t="s">
        <v>1038</v>
      </c>
      <c r="B1" s="68"/>
      <c r="C1" s="68"/>
      <c r="D1" s="68"/>
      <c r="E1" s="68"/>
      <c r="F1" s="68"/>
      <c r="G1" s="68"/>
      <c r="H1" s="68"/>
    </row>
    <row r="2" spans="1:17" s="505" customFormat="1" ht="24.95" customHeight="1">
      <c r="A2" s="361" t="s">
        <v>634</v>
      </c>
      <c r="B2" s="361"/>
      <c r="C2" s="361"/>
      <c r="D2" s="361"/>
      <c r="E2" s="361"/>
      <c r="F2" s="361"/>
      <c r="G2" s="361"/>
      <c r="H2" s="361"/>
    </row>
    <row r="3" spans="1:17" s="607" customFormat="1" ht="20.100000000000001" customHeight="1">
      <c r="A3" s="100">
        <v>45657</v>
      </c>
      <c r="B3" s="100"/>
      <c r="C3" s="100"/>
      <c r="D3" s="100"/>
      <c r="E3" s="100"/>
      <c r="F3" s="100"/>
      <c r="G3" s="100"/>
      <c r="H3" s="100"/>
    </row>
    <row r="4" spans="1:17" s="98" customFormat="1" ht="20.100000000000001" customHeight="1">
      <c r="A4" s="203" t="s">
        <v>64</v>
      </c>
      <c r="B4" s="203"/>
      <c r="C4" s="203"/>
      <c r="D4" s="203"/>
      <c r="E4" s="203"/>
      <c r="F4" s="203"/>
      <c r="G4" s="203"/>
      <c r="H4" s="203"/>
    </row>
    <row r="5" spans="1:17" ht="20.100000000000001" customHeight="1" thickBot="1"/>
    <row r="6" spans="1:17" s="406" customFormat="1" ht="24.95" customHeight="1">
      <c r="A6" s="106" t="s">
        <v>1</v>
      </c>
      <c r="B6" s="106" t="s">
        <v>635</v>
      </c>
      <c r="C6" s="106"/>
      <c r="D6" s="106"/>
      <c r="E6" s="106"/>
      <c r="F6" s="106"/>
      <c r="G6" s="209" t="s">
        <v>636</v>
      </c>
      <c r="H6" s="208" t="s">
        <v>637</v>
      </c>
      <c r="I6" s="622"/>
      <c r="J6" s="622"/>
      <c r="K6" s="622"/>
    </row>
    <row r="7" spans="1:17" ht="15.75" customHeight="1">
      <c r="A7" s="107"/>
      <c r="B7" s="623" t="s">
        <v>638</v>
      </c>
      <c r="C7" s="623" t="s">
        <v>639</v>
      </c>
      <c r="D7" s="623" t="s">
        <v>640</v>
      </c>
      <c r="E7" s="623" t="s">
        <v>641</v>
      </c>
      <c r="F7" s="623" t="s">
        <v>100</v>
      </c>
      <c r="G7" s="624"/>
      <c r="H7" s="625"/>
      <c r="I7" s="622"/>
      <c r="J7" s="622"/>
      <c r="K7" s="622"/>
      <c r="L7" s="406"/>
      <c r="M7" s="406"/>
      <c r="N7" s="406"/>
      <c r="O7" s="406"/>
    </row>
    <row r="8" spans="1:17" ht="24.95" customHeight="1">
      <c r="A8" s="228"/>
      <c r="B8" s="212"/>
      <c r="C8" s="212"/>
      <c r="D8" s="212"/>
      <c r="E8" s="212"/>
      <c r="F8" s="212"/>
      <c r="G8" s="212"/>
      <c r="H8" s="211"/>
      <c r="I8" s="622"/>
      <c r="J8" s="622"/>
      <c r="K8" s="622"/>
      <c r="L8" s="406"/>
      <c r="M8" s="406"/>
      <c r="N8" s="406"/>
      <c r="O8" s="406"/>
    </row>
    <row r="9" spans="1:17" ht="9.75" customHeight="1">
      <c r="A9" s="29"/>
      <c r="B9" s="626"/>
      <c r="C9" s="626"/>
      <c r="D9" s="626"/>
      <c r="E9" s="626"/>
      <c r="F9" s="626"/>
      <c r="G9" s="626"/>
      <c r="H9" s="627"/>
      <c r="I9" s="622"/>
      <c r="J9" s="622"/>
      <c r="K9" s="622"/>
    </row>
    <row r="10" spans="1:17" s="21" customFormat="1" ht="20.100000000000001" customHeight="1">
      <c r="A10" s="85" t="s">
        <v>28</v>
      </c>
      <c r="B10" s="628">
        <v>0.12368215480070914</v>
      </c>
      <c r="C10" s="628">
        <v>10.930499176648793</v>
      </c>
      <c r="D10" s="628">
        <v>88.591342365557551</v>
      </c>
      <c r="E10" s="628">
        <v>0.35444444283987386</v>
      </c>
      <c r="F10" s="628">
        <v>99.999968139846956</v>
      </c>
      <c r="G10" s="628">
        <v>3.1860153050603729E-5</v>
      </c>
      <c r="H10" s="629">
        <v>1249209.3160000001</v>
      </c>
      <c r="I10" s="630"/>
      <c r="J10" s="217"/>
      <c r="K10" s="217"/>
      <c r="L10" s="217"/>
      <c r="M10" s="217"/>
      <c r="N10" s="217"/>
      <c r="O10" s="217"/>
      <c r="P10" s="217"/>
      <c r="Q10" s="217"/>
    </row>
    <row r="11" spans="1:17" s="21" customFormat="1" ht="20.100000000000001" customHeight="1">
      <c r="A11" s="21" t="s">
        <v>29</v>
      </c>
      <c r="B11" s="628" t="s">
        <v>67</v>
      </c>
      <c r="C11" s="628">
        <v>23.780475654857543</v>
      </c>
      <c r="D11" s="628">
        <v>76.008552648339887</v>
      </c>
      <c r="E11" s="628">
        <v>0.21057066926404683</v>
      </c>
      <c r="F11" s="628">
        <v>99.999598972461484</v>
      </c>
      <c r="G11" s="628">
        <v>4.0102753850958288E-4</v>
      </c>
      <c r="H11" s="629">
        <v>2816265.4470000002</v>
      </c>
      <c r="I11" s="630"/>
      <c r="J11" s="217"/>
      <c r="K11" s="217"/>
      <c r="L11" s="217"/>
      <c r="M11" s="217"/>
      <c r="N11" s="217"/>
      <c r="O11" s="217"/>
      <c r="P11" s="217"/>
      <c r="Q11" s="217"/>
    </row>
    <row r="12" spans="1:17" s="21" customFormat="1" ht="20.100000000000001" customHeight="1">
      <c r="A12" s="21" t="s">
        <v>30</v>
      </c>
      <c r="B12" s="628" t="s">
        <v>67</v>
      </c>
      <c r="C12" s="628">
        <v>15.665469435548655</v>
      </c>
      <c r="D12" s="628">
        <v>79.044576981606625</v>
      </c>
      <c r="E12" s="628">
        <v>1.7949099024400901</v>
      </c>
      <c r="F12" s="628">
        <v>96.504956319595379</v>
      </c>
      <c r="G12" s="628">
        <v>3.495043680404625</v>
      </c>
      <c r="H12" s="629">
        <v>1607857.4730000002</v>
      </c>
      <c r="I12" s="630"/>
      <c r="J12" s="217"/>
      <c r="K12" s="217"/>
      <c r="L12" s="217"/>
      <c r="M12" s="217"/>
      <c r="N12" s="217"/>
      <c r="O12" s="217"/>
      <c r="P12" s="217"/>
      <c r="Q12" s="217"/>
    </row>
    <row r="13" spans="1:17" s="21" customFormat="1" ht="20.100000000000001" customHeight="1">
      <c r="A13" s="21" t="s">
        <v>31</v>
      </c>
      <c r="B13" s="628" t="s">
        <v>67</v>
      </c>
      <c r="C13" s="628">
        <v>28.363260674853123</v>
      </c>
      <c r="D13" s="628">
        <v>71.207064918476249</v>
      </c>
      <c r="E13" s="628" t="s">
        <v>67</v>
      </c>
      <c r="F13" s="628">
        <v>99.570325593329372</v>
      </c>
      <c r="G13" s="628">
        <v>0.42967440667062567</v>
      </c>
      <c r="H13" s="629">
        <v>879735.89799999993</v>
      </c>
      <c r="I13" s="630"/>
      <c r="J13" s="217"/>
      <c r="K13" s="217"/>
      <c r="L13" s="217"/>
      <c r="M13" s="217"/>
      <c r="N13" s="217"/>
      <c r="O13" s="217"/>
      <c r="P13" s="217"/>
      <c r="Q13" s="217"/>
    </row>
    <row r="14" spans="1:17" s="21" customFormat="1" ht="20.100000000000001" customHeight="1">
      <c r="A14" s="21" t="s">
        <v>32</v>
      </c>
      <c r="B14" s="628" t="s">
        <v>67</v>
      </c>
      <c r="C14" s="628">
        <v>65.021517902988563</v>
      </c>
      <c r="D14" s="628">
        <v>34.953966498497017</v>
      </c>
      <c r="E14" s="628">
        <v>2.4515598514424385E-2</v>
      </c>
      <c r="F14" s="628">
        <v>100</v>
      </c>
      <c r="G14" s="628" t="s">
        <v>67</v>
      </c>
      <c r="H14" s="629">
        <v>254103.52500000002</v>
      </c>
      <c r="I14" s="630"/>
      <c r="J14" s="217"/>
      <c r="K14" s="217"/>
      <c r="L14" s="217"/>
      <c r="M14" s="217"/>
      <c r="N14" s="217"/>
      <c r="O14" s="217"/>
      <c r="P14" s="217"/>
      <c r="Q14" s="217"/>
    </row>
    <row r="15" spans="1:17" s="21" customFormat="1" ht="20.100000000000001" customHeight="1">
      <c r="A15" s="21" t="s">
        <v>33</v>
      </c>
      <c r="B15" s="628" t="s">
        <v>67</v>
      </c>
      <c r="C15" s="628">
        <v>60.398941347469872</v>
      </c>
      <c r="D15" s="628">
        <v>37.85269573724905</v>
      </c>
      <c r="E15" s="628">
        <v>1.7483629152810849</v>
      </c>
      <c r="F15" s="628">
        <v>100</v>
      </c>
      <c r="G15" s="628" t="s">
        <v>67</v>
      </c>
      <c r="H15" s="629">
        <v>1213762.933</v>
      </c>
      <c r="I15" s="630"/>
      <c r="J15" s="217"/>
      <c r="K15" s="217"/>
      <c r="L15" s="217"/>
      <c r="M15" s="217"/>
      <c r="N15" s="217"/>
      <c r="O15" s="217"/>
      <c r="P15" s="217"/>
      <c r="Q15" s="217"/>
    </row>
    <row r="16" spans="1:17" s="21" customFormat="1" ht="20.100000000000001" customHeight="1">
      <c r="A16" s="85" t="s">
        <v>34</v>
      </c>
      <c r="B16" s="628" t="s">
        <v>67</v>
      </c>
      <c r="C16" s="628" t="s">
        <v>67</v>
      </c>
      <c r="D16" s="628" t="s">
        <v>67</v>
      </c>
      <c r="E16" s="628" t="s">
        <v>67</v>
      </c>
      <c r="F16" s="628" t="s">
        <v>67</v>
      </c>
      <c r="G16" s="628" t="s">
        <v>67</v>
      </c>
      <c r="H16" s="631" t="s">
        <v>67</v>
      </c>
      <c r="I16" s="630"/>
      <c r="J16" s="217"/>
      <c r="K16" s="217"/>
      <c r="L16" s="217"/>
      <c r="M16" s="217"/>
      <c r="N16" s="217"/>
      <c r="O16" s="217"/>
      <c r="P16" s="217"/>
      <c r="Q16" s="217"/>
    </row>
    <row r="17" spans="1:35" s="21" customFormat="1" ht="20.100000000000001" customHeight="1">
      <c r="A17" s="85" t="s">
        <v>35</v>
      </c>
      <c r="B17" s="628" t="s">
        <v>67</v>
      </c>
      <c r="C17" s="628">
        <v>3.9335952550684397</v>
      </c>
      <c r="D17" s="628">
        <v>95.503529006164172</v>
      </c>
      <c r="E17" s="628">
        <v>0.5628757387673895</v>
      </c>
      <c r="F17" s="628">
        <v>100</v>
      </c>
      <c r="G17" s="628" t="s">
        <v>67</v>
      </c>
      <c r="H17" s="631">
        <v>545056.71299999999</v>
      </c>
      <c r="I17" s="630"/>
      <c r="J17" s="217"/>
      <c r="K17" s="217"/>
      <c r="L17" s="217"/>
      <c r="M17" s="217"/>
      <c r="N17" s="217"/>
      <c r="O17" s="217"/>
      <c r="P17" s="217"/>
      <c r="Q17" s="217"/>
    </row>
    <row r="18" spans="1:35" s="21" customFormat="1" ht="20.100000000000001" customHeight="1">
      <c r="A18" s="85" t="s">
        <v>36</v>
      </c>
      <c r="B18" s="628" t="s">
        <v>67</v>
      </c>
      <c r="C18" s="628">
        <v>4.0838921705855227E-6</v>
      </c>
      <c r="D18" s="628">
        <v>91.832210553963733</v>
      </c>
      <c r="E18" s="628" t="s">
        <v>67</v>
      </c>
      <c r="F18" s="628">
        <v>91.832214637855898</v>
      </c>
      <c r="G18" s="628">
        <v>8.1677853621440892</v>
      </c>
      <c r="H18" s="631">
        <v>97945.77900000001</v>
      </c>
      <c r="I18" s="630"/>
      <c r="J18" s="217"/>
      <c r="K18" s="217"/>
      <c r="L18" s="217"/>
      <c r="M18" s="217"/>
      <c r="N18" s="217"/>
      <c r="O18" s="217"/>
      <c r="P18" s="217"/>
      <c r="Q18" s="217"/>
    </row>
    <row r="19" spans="1:35" s="93" customFormat="1" ht="25.5" customHeight="1" thickBot="1">
      <c r="A19" s="90" t="s">
        <v>37</v>
      </c>
      <c r="B19" s="632">
        <v>1.7833105030890594E-2</v>
      </c>
      <c r="C19" s="632">
        <v>25.709196389635281</v>
      </c>
      <c r="D19" s="632">
        <v>72.754540076713226</v>
      </c>
      <c r="E19" s="632">
        <v>0.73371773575543187</v>
      </c>
      <c r="F19" s="632">
        <v>99.215287307134844</v>
      </c>
      <c r="G19" s="632">
        <v>0.78471269286516443</v>
      </c>
      <c r="H19" s="633">
        <v>8663937.0840000007</v>
      </c>
      <c r="J19" s="634"/>
      <c r="K19" s="634"/>
      <c r="L19" s="634"/>
      <c r="M19" s="634"/>
      <c r="N19" s="634"/>
      <c r="O19" s="634"/>
      <c r="P19" s="634"/>
      <c r="Q19" s="634"/>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231" t="s">
        <v>554</v>
      </c>
      <c r="B21" s="15"/>
      <c r="C21" s="15"/>
      <c r="D21" s="15"/>
      <c r="E21" s="15"/>
      <c r="F21" s="15"/>
      <c r="G21" s="15"/>
      <c r="H21" s="15"/>
    </row>
    <row r="22" spans="1:35" s="123" customFormat="1" ht="11.1" customHeight="1">
      <c r="A22" s="26" t="s">
        <v>642</v>
      </c>
      <c r="B22" s="15"/>
      <c r="C22" s="15"/>
      <c r="D22" s="15"/>
      <c r="E22" s="15"/>
      <c r="F22" s="15"/>
      <c r="G22" s="15"/>
      <c r="H22" s="15"/>
    </row>
    <row r="23" spans="1:35" s="123" customFormat="1">
      <c r="A23" s="95"/>
      <c r="B23" s="15"/>
      <c r="C23" s="15"/>
      <c r="D23" s="15"/>
      <c r="E23" s="15"/>
      <c r="F23" s="15"/>
      <c r="G23" s="15"/>
      <c r="H23" s="15"/>
    </row>
    <row r="24" spans="1:35" s="123" customFormat="1" ht="11.25">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823EF8C3-5B6A-4ED9-BA40-B2943BC460BF}"/>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980E-DC52-465B-978D-24F596FE5E5E}">
  <dimension ref="A1:O36"/>
  <sheetViews>
    <sheetView showGridLines="0" zoomScaleNormal="100" workbookViewId="0"/>
  </sheetViews>
  <sheetFormatPr baseColWidth="10" defaultRowHeight="12.75"/>
  <cols>
    <col min="1" max="1" width="44" style="7" customWidth="1"/>
    <col min="2" max="2" width="21.85546875" style="7" customWidth="1"/>
    <col min="3" max="4" width="21.42578125" style="7" customWidth="1"/>
    <col min="5" max="5" width="21" style="7" customWidth="1"/>
    <col min="6" max="6" width="22.42578125" style="7" customWidth="1"/>
    <col min="7" max="7" width="13.42578125" style="7" customWidth="1"/>
    <col min="8" max="8" width="19.42578125" style="7" customWidth="1"/>
    <col min="9" max="16384" width="11.42578125" style="7"/>
  </cols>
  <sheetData>
    <row r="1" spans="1:15" s="635" customFormat="1" ht="18" customHeight="1">
      <c r="A1" s="1228" t="s">
        <v>1038</v>
      </c>
      <c r="B1" s="68"/>
      <c r="C1" s="68"/>
      <c r="D1" s="68"/>
      <c r="E1" s="68"/>
      <c r="F1" s="68"/>
    </row>
    <row r="2" spans="1:15" s="505" customFormat="1" ht="24.95" customHeight="1">
      <c r="A2" s="361" t="s">
        <v>643</v>
      </c>
      <c r="B2" s="361"/>
      <c r="C2" s="361"/>
      <c r="D2" s="361"/>
      <c r="E2" s="361"/>
      <c r="F2" s="361"/>
      <c r="H2" s="636"/>
    </row>
    <row r="3" spans="1:15" s="506" customFormat="1" ht="18" customHeight="1">
      <c r="A3" s="100">
        <v>45657</v>
      </c>
      <c r="B3" s="100"/>
      <c r="C3" s="100"/>
      <c r="D3" s="100"/>
      <c r="E3" s="100"/>
      <c r="F3" s="100"/>
      <c r="H3" s="637"/>
    </row>
    <row r="4" spans="1:15" s="105" customFormat="1" ht="18" customHeight="1">
      <c r="A4" s="203" t="s">
        <v>64</v>
      </c>
      <c r="B4" s="203"/>
      <c r="C4" s="203"/>
      <c r="D4" s="203"/>
      <c r="E4" s="203"/>
      <c r="F4" s="203"/>
      <c r="H4" s="597"/>
    </row>
    <row r="5" spans="1:15" s="406" customFormat="1" ht="7.5" customHeight="1" thickBot="1">
      <c r="A5" s="638"/>
      <c r="B5" s="638"/>
      <c r="C5" s="638"/>
      <c r="D5" s="638"/>
      <c r="E5" s="638"/>
      <c r="F5" s="638"/>
      <c r="G5" s="638"/>
      <c r="H5" s="638"/>
    </row>
    <row r="6" spans="1:15" s="25" customFormat="1" ht="35.1" customHeight="1">
      <c r="A6" s="208" t="s">
        <v>1</v>
      </c>
      <c r="B6" s="208" t="s">
        <v>644</v>
      </c>
      <c r="C6" s="208"/>
      <c r="D6" s="208" t="s">
        <v>645</v>
      </c>
      <c r="E6" s="208"/>
      <c r="F6" s="208" t="s">
        <v>646</v>
      </c>
    </row>
    <row r="7" spans="1:15" s="25" customFormat="1" ht="35.1" customHeight="1">
      <c r="A7" s="625"/>
      <c r="B7" s="623" t="s">
        <v>647</v>
      </c>
      <c r="C7" s="623" t="s">
        <v>648</v>
      </c>
      <c r="D7" s="623" t="s">
        <v>647</v>
      </c>
      <c r="E7" s="623" t="s">
        <v>648</v>
      </c>
      <c r="F7" s="625"/>
    </row>
    <row r="8" spans="1:15" s="25" customFormat="1" ht="7.5" customHeight="1">
      <c r="A8" s="379"/>
      <c r="B8" s="639"/>
      <c r="C8" s="639"/>
      <c r="D8" s="639"/>
      <c r="E8" s="639"/>
      <c r="F8" s="379"/>
    </row>
    <row r="9" spans="1:15" s="25" customFormat="1" ht="8.4499999999999993" customHeight="1">
      <c r="A9" s="640"/>
      <c r="B9" s="641"/>
      <c r="C9" s="641"/>
      <c r="D9" s="641"/>
      <c r="E9" s="641"/>
      <c r="F9" s="642"/>
    </row>
    <row r="10" spans="1:15" s="21" customFormat="1" ht="20.100000000000001" customHeight="1">
      <c r="A10" s="85" t="s">
        <v>28</v>
      </c>
      <c r="B10" s="643">
        <v>86.500763008813706</v>
      </c>
      <c r="C10" s="643">
        <v>13.499236991186292</v>
      </c>
      <c r="D10" s="643" t="s">
        <v>67</v>
      </c>
      <c r="E10" s="643" t="s">
        <v>67</v>
      </c>
      <c r="F10" s="644">
        <v>173408.875</v>
      </c>
      <c r="G10" s="645"/>
      <c r="H10" s="217"/>
      <c r="I10" s="217"/>
      <c r="J10" s="217"/>
      <c r="K10" s="217"/>
      <c r="L10" s="217"/>
      <c r="M10" s="217"/>
      <c r="N10" s="217"/>
      <c r="O10" s="217"/>
    </row>
    <row r="11" spans="1:15" s="21" customFormat="1" ht="20.100000000000001" customHeight="1">
      <c r="A11" s="21" t="s">
        <v>29</v>
      </c>
      <c r="B11" s="643">
        <v>62.232837311403365</v>
      </c>
      <c r="C11" s="643">
        <v>37.767162688596642</v>
      </c>
      <c r="D11" s="643" t="s">
        <v>67</v>
      </c>
      <c r="E11" s="643" t="s">
        <v>67</v>
      </c>
      <c r="F11" s="644">
        <v>787935.39099999995</v>
      </c>
      <c r="G11" s="645"/>
      <c r="H11" s="217"/>
      <c r="I11" s="217"/>
      <c r="J11" s="217"/>
      <c r="K11" s="217"/>
      <c r="L11" s="217"/>
      <c r="M11" s="217"/>
      <c r="N11" s="217"/>
      <c r="O11" s="217"/>
    </row>
    <row r="12" spans="1:15" s="21" customFormat="1" ht="20.100000000000001" customHeight="1">
      <c r="A12" s="21" t="s">
        <v>30</v>
      </c>
      <c r="B12" s="643">
        <v>100</v>
      </c>
      <c r="C12" s="643" t="s">
        <v>67</v>
      </c>
      <c r="D12" s="643" t="s">
        <v>67</v>
      </c>
      <c r="E12" s="643" t="s">
        <v>67</v>
      </c>
      <c r="F12" s="644">
        <v>434500</v>
      </c>
      <c r="G12" s="645"/>
      <c r="H12" s="217"/>
      <c r="I12" s="217"/>
      <c r="J12" s="217"/>
      <c r="K12" s="217"/>
      <c r="L12" s="217"/>
      <c r="M12" s="217"/>
      <c r="N12" s="217"/>
      <c r="O12" s="217"/>
    </row>
    <row r="13" spans="1:15" s="21" customFormat="1" ht="20.100000000000001" customHeight="1">
      <c r="A13" s="21" t="s">
        <v>31</v>
      </c>
      <c r="B13" s="643">
        <v>3.3923136065420758</v>
      </c>
      <c r="C13" s="643">
        <v>96.607686393457939</v>
      </c>
      <c r="D13" s="643" t="s">
        <v>67</v>
      </c>
      <c r="E13" s="643" t="s">
        <v>67</v>
      </c>
      <c r="F13" s="644">
        <v>313843.86099999998</v>
      </c>
      <c r="G13" s="645"/>
      <c r="H13" s="217"/>
      <c r="I13" s="217"/>
      <c r="J13" s="217"/>
      <c r="K13" s="217"/>
      <c r="L13" s="217"/>
      <c r="M13" s="217"/>
      <c r="N13" s="217"/>
      <c r="O13" s="217"/>
    </row>
    <row r="14" spans="1:15" s="21" customFormat="1" ht="20.100000000000001" customHeight="1">
      <c r="A14" s="21" t="s">
        <v>32</v>
      </c>
      <c r="B14" s="643" t="s">
        <v>67</v>
      </c>
      <c r="C14" s="643" t="s">
        <v>67</v>
      </c>
      <c r="D14" s="643" t="s">
        <v>67</v>
      </c>
      <c r="E14" s="643" t="s">
        <v>67</v>
      </c>
      <c r="F14" s="644" t="s">
        <v>67</v>
      </c>
      <c r="G14" s="645"/>
      <c r="H14" s="217"/>
      <c r="I14" s="217"/>
      <c r="J14" s="217"/>
      <c r="K14" s="217"/>
      <c r="L14" s="217"/>
      <c r="M14" s="217"/>
      <c r="N14" s="217"/>
      <c r="O14" s="217"/>
    </row>
    <row r="15" spans="1:15" s="21" customFormat="1" ht="20.100000000000001" customHeight="1">
      <c r="A15" s="21" t="s">
        <v>33</v>
      </c>
      <c r="B15" s="643">
        <v>100</v>
      </c>
      <c r="C15" s="643" t="s">
        <v>67</v>
      </c>
      <c r="D15" s="643" t="s">
        <v>67</v>
      </c>
      <c r="E15" s="643" t="s">
        <v>67</v>
      </c>
      <c r="F15" s="644">
        <v>180000</v>
      </c>
      <c r="G15" s="645"/>
      <c r="H15" s="217"/>
      <c r="I15" s="217"/>
      <c r="J15" s="217"/>
      <c r="K15" s="217"/>
      <c r="L15" s="217"/>
      <c r="M15" s="217"/>
      <c r="N15" s="217"/>
      <c r="O15" s="217"/>
    </row>
    <row r="16" spans="1:15" s="21" customFormat="1" ht="20.100000000000001" customHeight="1">
      <c r="A16" s="85" t="s">
        <v>34</v>
      </c>
      <c r="B16" s="643">
        <v>21.488760307920224</v>
      </c>
      <c r="C16" s="643">
        <v>20.178742368449036</v>
      </c>
      <c r="D16" s="643">
        <v>25.701911452231069</v>
      </c>
      <c r="E16" s="643">
        <v>32.630585871399681</v>
      </c>
      <c r="F16" s="644">
        <v>1133360.0519999999</v>
      </c>
      <c r="G16" s="645"/>
      <c r="H16" s="217"/>
      <c r="I16" s="217"/>
      <c r="J16" s="217"/>
      <c r="K16" s="217"/>
      <c r="L16" s="217"/>
      <c r="M16" s="217"/>
      <c r="N16" s="217"/>
      <c r="O16" s="217"/>
    </row>
    <row r="17" spans="1:15" s="21" customFormat="1" ht="20.100000000000001" customHeight="1">
      <c r="A17" s="85" t="s">
        <v>35</v>
      </c>
      <c r="B17" s="643">
        <v>2.938500759302348</v>
      </c>
      <c r="C17" s="643">
        <v>3.1306882753923579</v>
      </c>
      <c r="D17" s="643">
        <v>64.822759527455858</v>
      </c>
      <c r="E17" s="643">
        <v>29.108051437849426</v>
      </c>
      <c r="F17" s="644">
        <v>22238.177</v>
      </c>
      <c r="G17" s="645"/>
      <c r="H17" s="646"/>
      <c r="I17" s="217"/>
      <c r="J17" s="217"/>
      <c r="K17" s="217"/>
      <c r="L17" s="217"/>
      <c r="M17" s="217"/>
      <c r="N17" s="217"/>
      <c r="O17" s="217"/>
    </row>
    <row r="18" spans="1:15" s="21" customFormat="1" ht="20.100000000000001" customHeight="1">
      <c r="A18" s="85" t="s">
        <v>36</v>
      </c>
      <c r="B18" s="643">
        <v>100</v>
      </c>
      <c r="C18" s="643" t="s">
        <v>67</v>
      </c>
      <c r="D18" s="643" t="s">
        <v>67</v>
      </c>
      <c r="E18" s="643" t="s">
        <v>67</v>
      </c>
      <c r="F18" s="644">
        <v>183300</v>
      </c>
      <c r="G18" s="645"/>
      <c r="H18" s="217"/>
      <c r="I18" s="217"/>
      <c r="J18" s="217"/>
      <c r="K18" s="217"/>
      <c r="L18" s="217"/>
      <c r="M18" s="217"/>
      <c r="N18" s="217"/>
      <c r="O18" s="217"/>
    </row>
    <row r="19" spans="1:15" s="417" customFormat="1" ht="30.2" customHeight="1" thickBot="1">
      <c r="A19" s="90" t="s">
        <v>37</v>
      </c>
      <c r="B19" s="647">
        <v>52.437798631395815</v>
      </c>
      <c r="C19" s="647">
        <v>26.438228000738047</v>
      </c>
      <c r="D19" s="647">
        <v>9.4688685167695112</v>
      </c>
      <c r="E19" s="647">
        <v>11.655104851096635</v>
      </c>
      <c r="F19" s="648">
        <v>3228586.3559999997</v>
      </c>
      <c r="G19" s="645"/>
      <c r="H19" s="649"/>
      <c r="I19" s="649"/>
      <c r="J19" s="649"/>
      <c r="K19" s="649"/>
      <c r="L19" s="649"/>
      <c r="M19" s="649"/>
      <c r="N19" s="649"/>
      <c r="O19" s="649"/>
    </row>
    <row r="20" spans="1:15" s="406" customFormat="1" ht="5.25" customHeight="1">
      <c r="A20" s="15"/>
      <c r="B20" s="650"/>
      <c r="C20" s="650"/>
      <c r="D20" s="650"/>
      <c r="E20" s="650"/>
      <c r="F20" s="31"/>
      <c r="G20" s="651"/>
      <c r="H20" s="652"/>
    </row>
    <row r="21" spans="1:15" s="406" customFormat="1" ht="13.5">
      <c r="A21" s="89" t="s">
        <v>554</v>
      </c>
      <c r="B21" s="15"/>
      <c r="C21" s="15"/>
      <c r="D21" s="15"/>
      <c r="E21" s="15"/>
      <c r="F21" s="653"/>
      <c r="G21" s="25"/>
      <c r="H21" s="654"/>
    </row>
    <row r="22" spans="1:15" s="406" customFormat="1" ht="13.5">
      <c r="A22" s="95"/>
      <c r="B22" s="650"/>
      <c r="C22" s="650"/>
      <c r="D22" s="650"/>
      <c r="E22" s="650"/>
      <c r="F22" s="31"/>
      <c r="G22" s="651"/>
      <c r="H22" s="652"/>
    </row>
    <row r="23" spans="1:15" s="406" customFormat="1" ht="13.5">
      <c r="A23" s="15"/>
      <c r="B23" s="15"/>
      <c r="C23" s="15"/>
      <c r="D23" s="15"/>
      <c r="E23" s="15"/>
      <c r="F23" s="16"/>
      <c r="G23" s="25"/>
      <c r="H23" s="654"/>
    </row>
    <row r="24" spans="1:15" s="406" customFormat="1" ht="13.5">
      <c r="A24" s="15"/>
      <c r="B24" s="15"/>
      <c r="C24" s="15"/>
      <c r="D24" s="15"/>
      <c r="E24" s="15"/>
      <c r="F24" s="16"/>
      <c r="G24" s="25"/>
      <c r="H24" s="654"/>
    </row>
    <row r="25" spans="1:15" s="406" customFormat="1" ht="13.5">
      <c r="A25" s="15"/>
      <c r="B25" s="15"/>
      <c r="C25" s="15"/>
      <c r="D25" s="15"/>
      <c r="E25" s="15"/>
      <c r="F25" s="15"/>
      <c r="G25" s="25"/>
      <c r="H25" s="654"/>
    </row>
    <row r="26" spans="1:15" s="406" customFormat="1">
      <c r="H26" s="654"/>
    </row>
    <row r="27" spans="1:15" s="406" customFormat="1">
      <c r="H27" s="654"/>
    </row>
    <row r="28" spans="1:15" s="406" customFormat="1">
      <c r="H28" s="654"/>
    </row>
    <row r="29" spans="1:15" s="406" customFormat="1">
      <c r="D29" s="655"/>
    </row>
    <row r="30" spans="1:15" s="406" customFormat="1"/>
    <row r="31" spans="1:15" s="406" customFormat="1"/>
    <row r="32" spans="1:15" s="406" customFormat="1"/>
    <row r="33" s="406" customFormat="1"/>
    <row r="34" s="406" customFormat="1"/>
    <row r="35" s="406" customFormat="1"/>
    <row r="36" s="406" customFormat="1"/>
  </sheetData>
  <mergeCells count="8">
    <mergeCell ref="A6:A8"/>
    <mergeCell ref="B6:C6"/>
    <mergeCell ref="D6:E6"/>
    <mergeCell ref="F6:F8"/>
    <mergeCell ref="B7:B8"/>
    <mergeCell ref="C7:C8"/>
    <mergeCell ref="D7:D8"/>
    <mergeCell ref="E7:E8"/>
  </mergeCells>
  <hyperlinks>
    <hyperlink ref="A1" location="Índice!A1" display="Volver al Índice" xr:uid="{616CA024-AF2A-47DE-B747-1A1E64BA8CDF}"/>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8C1F-5708-4E01-B15F-582D7F456786}">
  <dimension ref="A1:F198"/>
  <sheetViews>
    <sheetView showGridLines="0" workbookViewId="0">
      <selection activeCell="A5" sqref="A5"/>
    </sheetView>
  </sheetViews>
  <sheetFormatPr baseColWidth="10" defaultColWidth="13.140625" defaultRowHeight="12.75"/>
  <cols>
    <col min="1" max="1" width="42.42578125" style="661" customWidth="1"/>
    <col min="2" max="3" width="17.85546875" style="661" customWidth="1"/>
    <col min="4" max="4" width="18.85546875" style="661" customWidth="1"/>
    <col min="5" max="5" width="17.85546875" style="661" customWidth="1"/>
    <col min="6" max="256" width="13.140625" style="661"/>
    <col min="257" max="257" width="42.42578125" style="661" customWidth="1"/>
    <col min="258" max="259" width="17.85546875" style="661" customWidth="1"/>
    <col min="260" max="260" width="18.85546875" style="661" customWidth="1"/>
    <col min="261" max="261" width="17.85546875" style="661" customWidth="1"/>
    <col min="262" max="512" width="13.140625" style="661"/>
    <col min="513" max="513" width="42.42578125" style="661" customWidth="1"/>
    <col min="514" max="515" width="17.85546875" style="661" customWidth="1"/>
    <col min="516" max="516" width="18.85546875" style="661" customWidth="1"/>
    <col min="517" max="517" width="17.85546875" style="661" customWidth="1"/>
    <col min="518" max="768" width="13.140625" style="661"/>
    <col min="769" max="769" width="42.42578125" style="661" customWidth="1"/>
    <col min="770" max="771" width="17.85546875" style="661" customWidth="1"/>
    <col min="772" max="772" width="18.85546875" style="661" customWidth="1"/>
    <col min="773" max="773" width="17.85546875" style="661" customWidth="1"/>
    <col min="774" max="1024" width="13.140625" style="661"/>
    <col min="1025" max="1025" width="42.42578125" style="661" customWidth="1"/>
    <col min="1026" max="1027" width="17.85546875" style="661" customWidth="1"/>
    <col min="1028" max="1028" width="18.85546875" style="661" customWidth="1"/>
    <col min="1029" max="1029" width="17.85546875" style="661" customWidth="1"/>
    <col min="1030" max="1280" width="13.140625" style="661"/>
    <col min="1281" max="1281" width="42.42578125" style="661" customWidth="1"/>
    <col min="1282" max="1283" width="17.85546875" style="661" customWidth="1"/>
    <col min="1284" max="1284" width="18.85546875" style="661" customWidth="1"/>
    <col min="1285" max="1285" width="17.85546875" style="661" customWidth="1"/>
    <col min="1286" max="1536" width="13.140625" style="661"/>
    <col min="1537" max="1537" width="42.42578125" style="661" customWidth="1"/>
    <col min="1538" max="1539" width="17.85546875" style="661" customWidth="1"/>
    <col min="1540" max="1540" width="18.85546875" style="661" customWidth="1"/>
    <col min="1541" max="1541" width="17.85546875" style="661" customWidth="1"/>
    <col min="1542" max="1792" width="13.140625" style="661"/>
    <col min="1793" max="1793" width="42.42578125" style="661" customWidth="1"/>
    <col min="1794" max="1795" width="17.85546875" style="661" customWidth="1"/>
    <col min="1796" max="1796" width="18.85546875" style="661" customWidth="1"/>
    <col min="1797" max="1797" width="17.85546875" style="661" customWidth="1"/>
    <col min="1798" max="2048" width="13.140625" style="661"/>
    <col min="2049" max="2049" width="42.42578125" style="661" customWidth="1"/>
    <col min="2050" max="2051" width="17.85546875" style="661" customWidth="1"/>
    <col min="2052" max="2052" width="18.85546875" style="661" customWidth="1"/>
    <col min="2053" max="2053" width="17.85546875" style="661" customWidth="1"/>
    <col min="2054" max="2304" width="13.140625" style="661"/>
    <col min="2305" max="2305" width="42.42578125" style="661" customWidth="1"/>
    <col min="2306" max="2307" width="17.85546875" style="661" customWidth="1"/>
    <col min="2308" max="2308" width="18.85546875" style="661" customWidth="1"/>
    <col min="2309" max="2309" width="17.85546875" style="661" customWidth="1"/>
    <col min="2310" max="2560" width="13.140625" style="661"/>
    <col min="2561" max="2561" width="42.42578125" style="661" customWidth="1"/>
    <col min="2562" max="2563" width="17.85546875" style="661" customWidth="1"/>
    <col min="2564" max="2564" width="18.85546875" style="661" customWidth="1"/>
    <col min="2565" max="2565" width="17.85546875" style="661" customWidth="1"/>
    <col min="2566" max="2816" width="13.140625" style="661"/>
    <col min="2817" max="2817" width="42.42578125" style="661" customWidth="1"/>
    <col min="2818" max="2819" width="17.85546875" style="661" customWidth="1"/>
    <col min="2820" max="2820" width="18.85546875" style="661" customWidth="1"/>
    <col min="2821" max="2821" width="17.85546875" style="661" customWidth="1"/>
    <col min="2822" max="3072" width="13.140625" style="661"/>
    <col min="3073" max="3073" width="42.42578125" style="661" customWidth="1"/>
    <col min="3074" max="3075" width="17.85546875" style="661" customWidth="1"/>
    <col min="3076" max="3076" width="18.85546875" style="661" customWidth="1"/>
    <col min="3077" max="3077" width="17.85546875" style="661" customWidth="1"/>
    <col min="3078" max="3328" width="13.140625" style="661"/>
    <col min="3329" max="3329" width="42.42578125" style="661" customWidth="1"/>
    <col min="3330" max="3331" width="17.85546875" style="661" customWidth="1"/>
    <col min="3332" max="3332" width="18.85546875" style="661" customWidth="1"/>
    <col min="3333" max="3333" width="17.85546875" style="661" customWidth="1"/>
    <col min="3334" max="3584" width="13.140625" style="661"/>
    <col min="3585" max="3585" width="42.42578125" style="661" customWidth="1"/>
    <col min="3586" max="3587" width="17.85546875" style="661" customWidth="1"/>
    <col min="3588" max="3588" width="18.85546875" style="661" customWidth="1"/>
    <col min="3589" max="3589" width="17.85546875" style="661" customWidth="1"/>
    <col min="3590" max="3840" width="13.140625" style="661"/>
    <col min="3841" max="3841" width="42.42578125" style="661" customWidth="1"/>
    <col min="3842" max="3843" width="17.85546875" style="661" customWidth="1"/>
    <col min="3844" max="3844" width="18.85546875" style="661" customWidth="1"/>
    <col min="3845" max="3845" width="17.85546875" style="661" customWidth="1"/>
    <col min="3846" max="4096" width="13.140625" style="661"/>
    <col min="4097" max="4097" width="42.42578125" style="661" customWidth="1"/>
    <col min="4098" max="4099" width="17.85546875" style="661" customWidth="1"/>
    <col min="4100" max="4100" width="18.85546875" style="661" customWidth="1"/>
    <col min="4101" max="4101" width="17.85546875" style="661" customWidth="1"/>
    <col min="4102" max="4352" width="13.140625" style="661"/>
    <col min="4353" max="4353" width="42.42578125" style="661" customWidth="1"/>
    <col min="4354" max="4355" width="17.85546875" style="661" customWidth="1"/>
    <col min="4356" max="4356" width="18.85546875" style="661" customWidth="1"/>
    <col min="4357" max="4357" width="17.85546875" style="661" customWidth="1"/>
    <col min="4358" max="4608" width="13.140625" style="661"/>
    <col min="4609" max="4609" width="42.42578125" style="661" customWidth="1"/>
    <col min="4610" max="4611" width="17.85546875" style="661" customWidth="1"/>
    <col min="4612" max="4612" width="18.85546875" style="661" customWidth="1"/>
    <col min="4613" max="4613" width="17.85546875" style="661" customWidth="1"/>
    <col min="4614" max="4864" width="13.140625" style="661"/>
    <col min="4865" max="4865" width="42.42578125" style="661" customWidth="1"/>
    <col min="4866" max="4867" width="17.85546875" style="661" customWidth="1"/>
    <col min="4868" max="4868" width="18.85546875" style="661" customWidth="1"/>
    <col min="4869" max="4869" width="17.85546875" style="661" customWidth="1"/>
    <col min="4870" max="5120" width="13.140625" style="661"/>
    <col min="5121" max="5121" width="42.42578125" style="661" customWidth="1"/>
    <col min="5122" max="5123" width="17.85546875" style="661" customWidth="1"/>
    <col min="5124" max="5124" width="18.85546875" style="661" customWidth="1"/>
    <col min="5125" max="5125" width="17.85546875" style="661" customWidth="1"/>
    <col min="5126" max="5376" width="13.140625" style="661"/>
    <col min="5377" max="5377" width="42.42578125" style="661" customWidth="1"/>
    <col min="5378" max="5379" width="17.85546875" style="661" customWidth="1"/>
    <col min="5380" max="5380" width="18.85546875" style="661" customWidth="1"/>
    <col min="5381" max="5381" width="17.85546875" style="661" customWidth="1"/>
    <col min="5382" max="5632" width="13.140625" style="661"/>
    <col min="5633" max="5633" width="42.42578125" style="661" customWidth="1"/>
    <col min="5634" max="5635" width="17.85546875" style="661" customWidth="1"/>
    <col min="5636" max="5636" width="18.85546875" style="661" customWidth="1"/>
    <col min="5637" max="5637" width="17.85546875" style="661" customWidth="1"/>
    <col min="5638" max="5888" width="13.140625" style="661"/>
    <col min="5889" max="5889" width="42.42578125" style="661" customWidth="1"/>
    <col min="5890" max="5891" width="17.85546875" style="661" customWidth="1"/>
    <col min="5892" max="5892" width="18.85546875" style="661" customWidth="1"/>
    <col min="5893" max="5893" width="17.85546875" style="661" customWidth="1"/>
    <col min="5894" max="6144" width="13.140625" style="661"/>
    <col min="6145" max="6145" width="42.42578125" style="661" customWidth="1"/>
    <col min="6146" max="6147" width="17.85546875" style="661" customWidth="1"/>
    <col min="6148" max="6148" width="18.85546875" style="661" customWidth="1"/>
    <col min="6149" max="6149" width="17.85546875" style="661" customWidth="1"/>
    <col min="6150" max="6400" width="13.140625" style="661"/>
    <col min="6401" max="6401" width="42.42578125" style="661" customWidth="1"/>
    <col min="6402" max="6403" width="17.85546875" style="661" customWidth="1"/>
    <col min="6404" max="6404" width="18.85546875" style="661" customWidth="1"/>
    <col min="6405" max="6405" width="17.85546875" style="661" customWidth="1"/>
    <col min="6406" max="6656" width="13.140625" style="661"/>
    <col min="6657" max="6657" width="42.42578125" style="661" customWidth="1"/>
    <col min="6658" max="6659" width="17.85546875" style="661" customWidth="1"/>
    <col min="6660" max="6660" width="18.85546875" style="661" customWidth="1"/>
    <col min="6661" max="6661" width="17.85546875" style="661" customWidth="1"/>
    <col min="6662" max="6912" width="13.140625" style="661"/>
    <col min="6913" max="6913" width="42.42578125" style="661" customWidth="1"/>
    <col min="6914" max="6915" width="17.85546875" style="661" customWidth="1"/>
    <col min="6916" max="6916" width="18.85546875" style="661" customWidth="1"/>
    <col min="6917" max="6917" width="17.85546875" style="661" customWidth="1"/>
    <col min="6918" max="7168" width="13.140625" style="661"/>
    <col min="7169" max="7169" width="42.42578125" style="661" customWidth="1"/>
    <col min="7170" max="7171" width="17.85546875" style="661" customWidth="1"/>
    <col min="7172" max="7172" width="18.85546875" style="661" customWidth="1"/>
    <col min="7173" max="7173" width="17.85546875" style="661" customWidth="1"/>
    <col min="7174" max="7424" width="13.140625" style="661"/>
    <col min="7425" max="7425" width="42.42578125" style="661" customWidth="1"/>
    <col min="7426" max="7427" width="17.85546875" style="661" customWidth="1"/>
    <col min="7428" max="7428" width="18.85546875" style="661" customWidth="1"/>
    <col min="7429" max="7429" width="17.85546875" style="661" customWidth="1"/>
    <col min="7430" max="7680" width="13.140625" style="661"/>
    <col min="7681" max="7681" width="42.42578125" style="661" customWidth="1"/>
    <col min="7682" max="7683" width="17.85546875" style="661" customWidth="1"/>
    <col min="7684" max="7684" width="18.85546875" style="661" customWidth="1"/>
    <col min="7685" max="7685" width="17.85546875" style="661" customWidth="1"/>
    <col min="7686" max="7936" width="13.140625" style="661"/>
    <col min="7937" max="7937" width="42.42578125" style="661" customWidth="1"/>
    <col min="7938" max="7939" width="17.85546875" style="661" customWidth="1"/>
    <col min="7940" max="7940" width="18.85546875" style="661" customWidth="1"/>
    <col min="7941" max="7941" width="17.85546875" style="661" customWidth="1"/>
    <col min="7942" max="8192" width="13.140625" style="661"/>
    <col min="8193" max="8193" width="42.42578125" style="661" customWidth="1"/>
    <col min="8194" max="8195" width="17.85546875" style="661" customWidth="1"/>
    <col min="8196" max="8196" width="18.85546875" style="661" customWidth="1"/>
    <col min="8197" max="8197" width="17.85546875" style="661" customWidth="1"/>
    <col min="8198" max="8448" width="13.140625" style="661"/>
    <col min="8449" max="8449" width="42.42578125" style="661" customWidth="1"/>
    <col min="8450" max="8451" width="17.85546875" style="661" customWidth="1"/>
    <col min="8452" max="8452" width="18.85546875" style="661" customWidth="1"/>
    <col min="8453" max="8453" width="17.85546875" style="661" customWidth="1"/>
    <col min="8454" max="8704" width="13.140625" style="661"/>
    <col min="8705" max="8705" width="42.42578125" style="661" customWidth="1"/>
    <col min="8706" max="8707" width="17.85546875" style="661" customWidth="1"/>
    <col min="8708" max="8708" width="18.85546875" style="661" customWidth="1"/>
    <col min="8709" max="8709" width="17.85546875" style="661" customWidth="1"/>
    <col min="8710" max="8960" width="13.140625" style="661"/>
    <col min="8961" max="8961" width="42.42578125" style="661" customWidth="1"/>
    <col min="8962" max="8963" width="17.85546875" style="661" customWidth="1"/>
    <col min="8964" max="8964" width="18.85546875" style="661" customWidth="1"/>
    <col min="8965" max="8965" width="17.85546875" style="661" customWidth="1"/>
    <col min="8966" max="9216" width="13.140625" style="661"/>
    <col min="9217" max="9217" width="42.42578125" style="661" customWidth="1"/>
    <col min="9218" max="9219" width="17.85546875" style="661" customWidth="1"/>
    <col min="9220" max="9220" width="18.85546875" style="661" customWidth="1"/>
    <col min="9221" max="9221" width="17.85546875" style="661" customWidth="1"/>
    <col min="9222" max="9472" width="13.140625" style="661"/>
    <col min="9473" max="9473" width="42.42578125" style="661" customWidth="1"/>
    <col min="9474" max="9475" width="17.85546875" style="661" customWidth="1"/>
    <col min="9476" max="9476" width="18.85546875" style="661" customWidth="1"/>
    <col min="9477" max="9477" width="17.85546875" style="661" customWidth="1"/>
    <col min="9478" max="9728" width="13.140625" style="661"/>
    <col min="9729" max="9729" width="42.42578125" style="661" customWidth="1"/>
    <col min="9730" max="9731" width="17.85546875" style="661" customWidth="1"/>
    <col min="9732" max="9732" width="18.85546875" style="661" customWidth="1"/>
    <col min="9733" max="9733" width="17.85546875" style="661" customWidth="1"/>
    <col min="9734" max="9984" width="13.140625" style="661"/>
    <col min="9985" max="9985" width="42.42578125" style="661" customWidth="1"/>
    <col min="9986" max="9987" width="17.85546875" style="661" customWidth="1"/>
    <col min="9988" max="9988" width="18.85546875" style="661" customWidth="1"/>
    <col min="9989" max="9989" width="17.85546875" style="661" customWidth="1"/>
    <col min="9990" max="10240" width="13.140625" style="661"/>
    <col min="10241" max="10241" width="42.42578125" style="661" customWidth="1"/>
    <col min="10242" max="10243" width="17.85546875" style="661" customWidth="1"/>
    <col min="10244" max="10244" width="18.85546875" style="661" customWidth="1"/>
    <col min="10245" max="10245" width="17.85546875" style="661" customWidth="1"/>
    <col min="10246" max="10496" width="13.140625" style="661"/>
    <col min="10497" max="10497" width="42.42578125" style="661" customWidth="1"/>
    <col min="10498" max="10499" width="17.85546875" style="661" customWidth="1"/>
    <col min="10500" max="10500" width="18.85546875" style="661" customWidth="1"/>
    <col min="10501" max="10501" width="17.85546875" style="661" customWidth="1"/>
    <col min="10502" max="10752" width="13.140625" style="661"/>
    <col min="10753" max="10753" width="42.42578125" style="661" customWidth="1"/>
    <col min="10754" max="10755" width="17.85546875" style="661" customWidth="1"/>
    <col min="10756" max="10756" width="18.85546875" style="661" customWidth="1"/>
    <col min="10757" max="10757" width="17.85546875" style="661" customWidth="1"/>
    <col min="10758" max="11008" width="13.140625" style="661"/>
    <col min="11009" max="11009" width="42.42578125" style="661" customWidth="1"/>
    <col min="11010" max="11011" width="17.85546875" style="661" customWidth="1"/>
    <col min="11012" max="11012" width="18.85546875" style="661" customWidth="1"/>
    <col min="11013" max="11013" width="17.85546875" style="661" customWidth="1"/>
    <col min="11014" max="11264" width="13.140625" style="661"/>
    <col min="11265" max="11265" width="42.42578125" style="661" customWidth="1"/>
    <col min="11266" max="11267" width="17.85546875" style="661" customWidth="1"/>
    <col min="11268" max="11268" width="18.85546875" style="661" customWidth="1"/>
    <col min="11269" max="11269" width="17.85546875" style="661" customWidth="1"/>
    <col min="11270" max="11520" width="13.140625" style="661"/>
    <col min="11521" max="11521" width="42.42578125" style="661" customWidth="1"/>
    <col min="11522" max="11523" width="17.85546875" style="661" customWidth="1"/>
    <col min="11524" max="11524" width="18.85546875" style="661" customWidth="1"/>
    <col min="11525" max="11525" width="17.85546875" style="661" customWidth="1"/>
    <col min="11526" max="11776" width="13.140625" style="661"/>
    <col min="11777" max="11777" width="42.42578125" style="661" customWidth="1"/>
    <col min="11778" max="11779" width="17.85546875" style="661" customWidth="1"/>
    <col min="11780" max="11780" width="18.85546875" style="661" customWidth="1"/>
    <col min="11781" max="11781" width="17.85546875" style="661" customWidth="1"/>
    <col min="11782" max="12032" width="13.140625" style="661"/>
    <col min="12033" max="12033" width="42.42578125" style="661" customWidth="1"/>
    <col min="12034" max="12035" width="17.85546875" style="661" customWidth="1"/>
    <col min="12036" max="12036" width="18.85546875" style="661" customWidth="1"/>
    <col min="12037" max="12037" width="17.85546875" style="661" customWidth="1"/>
    <col min="12038" max="12288" width="13.140625" style="661"/>
    <col min="12289" max="12289" width="42.42578125" style="661" customWidth="1"/>
    <col min="12290" max="12291" width="17.85546875" style="661" customWidth="1"/>
    <col min="12292" max="12292" width="18.85546875" style="661" customWidth="1"/>
    <col min="12293" max="12293" width="17.85546875" style="661" customWidth="1"/>
    <col min="12294" max="12544" width="13.140625" style="661"/>
    <col min="12545" max="12545" width="42.42578125" style="661" customWidth="1"/>
    <col min="12546" max="12547" width="17.85546875" style="661" customWidth="1"/>
    <col min="12548" max="12548" width="18.85546875" style="661" customWidth="1"/>
    <col min="12549" max="12549" width="17.85546875" style="661" customWidth="1"/>
    <col min="12550" max="12800" width="13.140625" style="661"/>
    <col min="12801" max="12801" width="42.42578125" style="661" customWidth="1"/>
    <col min="12802" max="12803" width="17.85546875" style="661" customWidth="1"/>
    <col min="12804" max="12804" width="18.85546875" style="661" customWidth="1"/>
    <col min="12805" max="12805" width="17.85546875" style="661" customWidth="1"/>
    <col min="12806" max="13056" width="13.140625" style="661"/>
    <col min="13057" max="13057" width="42.42578125" style="661" customWidth="1"/>
    <col min="13058" max="13059" width="17.85546875" style="661" customWidth="1"/>
    <col min="13060" max="13060" width="18.85546875" style="661" customWidth="1"/>
    <col min="13061" max="13061" width="17.85546875" style="661" customWidth="1"/>
    <col min="13062" max="13312" width="13.140625" style="661"/>
    <col min="13313" max="13313" width="42.42578125" style="661" customWidth="1"/>
    <col min="13314" max="13315" width="17.85546875" style="661" customWidth="1"/>
    <col min="13316" max="13316" width="18.85546875" style="661" customWidth="1"/>
    <col min="13317" max="13317" width="17.85546875" style="661" customWidth="1"/>
    <col min="13318" max="13568" width="13.140625" style="661"/>
    <col min="13569" max="13569" width="42.42578125" style="661" customWidth="1"/>
    <col min="13570" max="13571" width="17.85546875" style="661" customWidth="1"/>
    <col min="13572" max="13572" width="18.85546875" style="661" customWidth="1"/>
    <col min="13573" max="13573" width="17.85546875" style="661" customWidth="1"/>
    <col min="13574" max="13824" width="13.140625" style="661"/>
    <col min="13825" max="13825" width="42.42578125" style="661" customWidth="1"/>
    <col min="13826" max="13827" width="17.85546875" style="661" customWidth="1"/>
    <col min="13828" max="13828" width="18.85546875" style="661" customWidth="1"/>
    <col min="13829" max="13829" width="17.85546875" style="661" customWidth="1"/>
    <col min="13830" max="14080" width="13.140625" style="661"/>
    <col min="14081" max="14081" width="42.42578125" style="661" customWidth="1"/>
    <col min="14082" max="14083" width="17.85546875" style="661" customWidth="1"/>
    <col min="14084" max="14084" width="18.85546875" style="661" customWidth="1"/>
    <col min="14085" max="14085" width="17.85546875" style="661" customWidth="1"/>
    <col min="14086" max="14336" width="13.140625" style="661"/>
    <col min="14337" max="14337" width="42.42578125" style="661" customWidth="1"/>
    <col min="14338" max="14339" width="17.85546875" style="661" customWidth="1"/>
    <col min="14340" max="14340" width="18.85546875" style="661" customWidth="1"/>
    <col min="14341" max="14341" width="17.85546875" style="661" customWidth="1"/>
    <col min="14342" max="14592" width="13.140625" style="661"/>
    <col min="14593" max="14593" width="42.42578125" style="661" customWidth="1"/>
    <col min="14594" max="14595" width="17.85546875" style="661" customWidth="1"/>
    <col min="14596" max="14596" width="18.85546875" style="661" customWidth="1"/>
    <col min="14597" max="14597" width="17.85546875" style="661" customWidth="1"/>
    <col min="14598" max="14848" width="13.140625" style="661"/>
    <col min="14849" max="14849" width="42.42578125" style="661" customWidth="1"/>
    <col min="14850" max="14851" width="17.85546875" style="661" customWidth="1"/>
    <col min="14852" max="14852" width="18.85546875" style="661" customWidth="1"/>
    <col min="14853" max="14853" width="17.85546875" style="661" customWidth="1"/>
    <col min="14854" max="15104" width="13.140625" style="661"/>
    <col min="15105" max="15105" width="42.42578125" style="661" customWidth="1"/>
    <col min="15106" max="15107" width="17.85546875" style="661" customWidth="1"/>
    <col min="15108" max="15108" width="18.85546875" style="661" customWidth="1"/>
    <col min="15109" max="15109" width="17.85546875" style="661" customWidth="1"/>
    <col min="15110" max="15360" width="13.140625" style="661"/>
    <col min="15361" max="15361" width="42.42578125" style="661" customWidth="1"/>
    <col min="15362" max="15363" width="17.85546875" style="661" customWidth="1"/>
    <col min="15364" max="15364" width="18.85546875" style="661" customWidth="1"/>
    <col min="15365" max="15365" width="17.85546875" style="661" customWidth="1"/>
    <col min="15366" max="15616" width="13.140625" style="661"/>
    <col min="15617" max="15617" width="42.42578125" style="661" customWidth="1"/>
    <col min="15618" max="15619" width="17.85546875" style="661" customWidth="1"/>
    <col min="15620" max="15620" width="18.85546875" style="661" customWidth="1"/>
    <col min="15621" max="15621" width="17.85546875" style="661" customWidth="1"/>
    <col min="15622" max="15872" width="13.140625" style="661"/>
    <col min="15873" max="15873" width="42.42578125" style="661" customWidth="1"/>
    <col min="15874" max="15875" width="17.85546875" style="661" customWidth="1"/>
    <col min="15876" max="15876" width="18.85546875" style="661" customWidth="1"/>
    <col min="15877" max="15877" width="17.85546875" style="661" customWidth="1"/>
    <col min="15878" max="16128" width="13.140625" style="661"/>
    <col min="16129" max="16129" width="42.42578125" style="661" customWidth="1"/>
    <col min="16130" max="16131" width="17.85546875" style="661" customWidth="1"/>
    <col min="16132" max="16132" width="18.85546875" style="661" customWidth="1"/>
    <col min="16133" max="16133" width="17.85546875" style="661" customWidth="1"/>
    <col min="16134" max="16384" width="13.140625" style="661"/>
  </cols>
  <sheetData>
    <row r="1" spans="1:6" ht="18" customHeight="1">
      <c r="A1" s="1228" t="s">
        <v>1038</v>
      </c>
    </row>
    <row r="2" spans="1:6" ht="24.75" customHeight="1">
      <c r="A2" s="662" t="s">
        <v>659</v>
      </c>
      <c r="B2" s="662"/>
      <c r="C2" s="662"/>
      <c r="D2" s="662"/>
      <c r="E2" s="662"/>
    </row>
    <row r="3" spans="1:6" ht="20.25" customHeight="1">
      <c r="A3" s="663">
        <v>45657</v>
      </c>
      <c r="B3" s="663"/>
      <c r="C3" s="663"/>
      <c r="D3" s="663"/>
      <c r="E3" s="663"/>
    </row>
    <row r="4" spans="1:6" ht="18" customHeight="1">
      <c r="A4" s="664" t="s">
        <v>70</v>
      </c>
      <c r="B4" s="664"/>
      <c r="C4" s="664"/>
      <c r="D4" s="664"/>
      <c r="E4" s="664"/>
    </row>
    <row r="5" spans="1:6" ht="18" customHeight="1" thickBot="1">
      <c r="A5" s="665"/>
      <c r="B5" s="666"/>
      <c r="C5" s="666"/>
      <c r="D5" s="666"/>
      <c r="E5" s="666"/>
    </row>
    <row r="6" spans="1:6" ht="13.15" customHeight="1">
      <c r="A6" s="667" t="s">
        <v>660</v>
      </c>
      <c r="B6" s="668" t="s">
        <v>661</v>
      </c>
      <c r="C6" s="668"/>
      <c r="D6" s="669" t="s">
        <v>662</v>
      </c>
      <c r="E6" s="669" t="s">
        <v>663</v>
      </c>
    </row>
    <row r="7" spans="1:6" ht="13.9" customHeight="1">
      <c r="A7" s="670"/>
      <c r="B7" s="671" t="s">
        <v>664</v>
      </c>
      <c r="C7" s="671" t="s">
        <v>665</v>
      </c>
      <c r="D7" s="672"/>
      <c r="E7" s="672"/>
    </row>
    <row r="8" spans="1:6" ht="13.15" customHeight="1">
      <c r="A8" s="670"/>
      <c r="B8" s="673"/>
      <c r="C8" s="673"/>
      <c r="D8" s="672"/>
      <c r="E8" s="672"/>
    </row>
    <row r="9" spans="1:6" ht="6.6" customHeight="1">
      <c r="A9" s="674"/>
      <c r="B9" s="675"/>
      <c r="C9" s="675"/>
      <c r="D9" s="675"/>
      <c r="E9" s="675"/>
    </row>
    <row r="10" spans="1:6" ht="10.5" customHeight="1">
      <c r="A10" s="676"/>
      <c r="B10" s="677"/>
      <c r="C10" s="678"/>
      <c r="D10" s="678"/>
      <c r="E10" s="679"/>
    </row>
    <row r="11" spans="1:6" ht="24.95" customHeight="1">
      <c r="A11" s="680" t="s">
        <v>28</v>
      </c>
      <c r="B11" s="680">
        <v>713888.80500000005</v>
      </c>
      <c r="C11" s="680">
        <v>0</v>
      </c>
      <c r="D11" s="680">
        <v>33857.629000000001</v>
      </c>
      <c r="E11" s="680">
        <v>747746.43400000001</v>
      </c>
      <c r="F11" s="681"/>
    </row>
    <row r="12" spans="1:6" ht="24.95" customHeight="1">
      <c r="A12" s="680" t="s">
        <v>29</v>
      </c>
      <c r="B12" s="680">
        <v>891634.95200000005</v>
      </c>
      <c r="C12" s="680">
        <v>0</v>
      </c>
      <c r="D12" s="680">
        <v>53854.139000000003</v>
      </c>
      <c r="E12" s="682">
        <v>945489.09100000001</v>
      </c>
      <c r="F12" s="681"/>
    </row>
    <row r="13" spans="1:6" ht="24.95" customHeight="1">
      <c r="A13" s="680" t="s">
        <v>30</v>
      </c>
      <c r="B13" s="680">
        <v>387671.35399999999</v>
      </c>
      <c r="C13" s="680">
        <v>0</v>
      </c>
      <c r="D13" s="680">
        <v>27021.59</v>
      </c>
      <c r="E13" s="682">
        <v>414692.94500000001</v>
      </c>
      <c r="F13" s="681"/>
    </row>
    <row r="14" spans="1:6" ht="24.95" customHeight="1">
      <c r="A14" s="680" t="s">
        <v>31</v>
      </c>
      <c r="B14" s="680">
        <v>309195.89</v>
      </c>
      <c r="C14" s="680">
        <v>0</v>
      </c>
      <c r="D14" s="680">
        <v>14061.433999999999</v>
      </c>
      <c r="E14" s="682">
        <v>323257.32400000002</v>
      </c>
      <c r="F14" s="681"/>
    </row>
    <row r="15" spans="1:6" ht="24.95" customHeight="1">
      <c r="A15" s="680" t="s">
        <v>32</v>
      </c>
      <c r="B15" s="680">
        <v>33837.811000000002</v>
      </c>
      <c r="C15" s="680">
        <v>0</v>
      </c>
      <c r="D15" s="680">
        <v>3040.65</v>
      </c>
      <c r="E15" s="682">
        <v>36878.462</v>
      </c>
      <c r="F15" s="681"/>
    </row>
    <row r="16" spans="1:6" ht="24.95" customHeight="1">
      <c r="A16" s="95" t="s">
        <v>33</v>
      </c>
      <c r="B16" s="680">
        <v>274471.88199999998</v>
      </c>
      <c r="C16" s="680">
        <v>0</v>
      </c>
      <c r="D16" s="680">
        <v>70420.898000000001</v>
      </c>
      <c r="E16" s="682">
        <v>344892.78100000002</v>
      </c>
      <c r="F16" s="681"/>
    </row>
    <row r="17" spans="1:6" ht="24.95" customHeight="1">
      <c r="A17" s="680" t="s">
        <v>34</v>
      </c>
      <c r="B17" s="680">
        <v>342340.299</v>
      </c>
      <c r="C17" s="680">
        <v>0</v>
      </c>
      <c r="D17" s="680">
        <v>15042.532999999999</v>
      </c>
      <c r="E17" s="682">
        <v>357382.83199999999</v>
      </c>
      <c r="F17" s="681"/>
    </row>
    <row r="18" spans="1:6" ht="24.95" customHeight="1">
      <c r="A18" s="680" t="s">
        <v>35</v>
      </c>
      <c r="B18" s="680">
        <v>63906.258000000002</v>
      </c>
      <c r="C18" s="680">
        <v>0</v>
      </c>
      <c r="D18" s="680">
        <v>8599.3340000000007</v>
      </c>
      <c r="E18" s="682">
        <v>72505.592000000004</v>
      </c>
      <c r="F18" s="681"/>
    </row>
    <row r="19" spans="1:6" ht="24.95" customHeight="1">
      <c r="A19" s="680" t="s">
        <v>36</v>
      </c>
      <c r="B19" s="680">
        <v>86904.077000000005</v>
      </c>
      <c r="C19" s="680">
        <v>0</v>
      </c>
      <c r="D19" s="680">
        <v>3018.9369999999999</v>
      </c>
      <c r="E19" s="682">
        <v>89923.014999999999</v>
      </c>
      <c r="F19" s="681"/>
    </row>
    <row r="20" spans="1:6" ht="31.5" customHeight="1" thickBot="1">
      <c r="A20" s="683" t="s">
        <v>666</v>
      </c>
      <c r="B20" s="684">
        <v>3103851.3319999999</v>
      </c>
      <c r="C20" s="684">
        <v>0</v>
      </c>
      <c r="D20" s="684">
        <v>228917.147</v>
      </c>
      <c r="E20" s="684">
        <v>3332768.4789999998</v>
      </c>
      <c r="F20" s="681"/>
    </row>
    <row r="21" spans="1:6" ht="13.5">
      <c r="A21" s="685" t="s">
        <v>667</v>
      </c>
      <c r="B21" s="686"/>
      <c r="C21" s="686"/>
      <c r="D21" s="686"/>
      <c r="E21" s="686"/>
    </row>
    <row r="22" spans="1:6">
      <c r="A22" s="591" t="s">
        <v>668</v>
      </c>
      <c r="B22" s="591"/>
      <c r="C22" s="591"/>
      <c r="D22" s="591"/>
      <c r="E22" s="591"/>
    </row>
    <row r="23" spans="1:6">
      <c r="A23" s="591"/>
      <c r="B23" s="591"/>
      <c r="C23" s="591"/>
      <c r="D23" s="591"/>
      <c r="E23" s="591"/>
    </row>
    <row r="24" spans="1:6" ht="13.15" customHeight="1">
      <c r="A24" s="686"/>
      <c r="B24" s="687"/>
      <c r="C24" s="687"/>
      <c r="D24" s="687"/>
      <c r="E24" s="687"/>
      <c r="F24" s="687"/>
    </row>
    <row r="198" spans="3:3">
      <c r="C198" s="661" t="s">
        <v>62</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CC6A62BE-6386-43B4-9781-4B24385A3868}"/>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5E43-DCC5-4870-9747-FD9689CBBE5B}">
  <dimension ref="A1:M28"/>
  <sheetViews>
    <sheetView showGridLines="0" topLeftCell="B1" workbookViewId="0">
      <selection activeCell="B1" sqref="B1"/>
    </sheetView>
  </sheetViews>
  <sheetFormatPr baseColWidth="10" defaultRowHeight="12.75"/>
  <cols>
    <col min="1" max="1" width="0.42578125" style="7" hidden="1" customWidth="1"/>
    <col min="2" max="2" width="21.42578125" style="8" customWidth="1"/>
    <col min="3" max="7" width="12.42578125" style="7" customWidth="1"/>
    <col min="8" max="8" width="14.42578125" style="7" customWidth="1"/>
    <col min="9" max="11" width="12.42578125" style="7" customWidth="1"/>
    <col min="12" max="12" width="15.42578125" style="7" customWidth="1"/>
    <col min="13" max="13" width="16.42578125" style="7" bestFit="1" customWidth="1"/>
    <col min="14" max="16384" width="11.42578125" style="7"/>
  </cols>
  <sheetData>
    <row r="1" spans="1:13" s="2" customFormat="1" ht="22.7" customHeight="1">
      <c r="A1" s="1228" t="s">
        <v>1038</v>
      </c>
      <c r="B1" s="1228" t="s">
        <v>1038</v>
      </c>
      <c r="C1" s="68"/>
      <c r="D1" s="68"/>
      <c r="E1" s="68"/>
      <c r="F1" s="68"/>
      <c r="G1" s="68"/>
      <c r="H1" s="68"/>
      <c r="I1" s="68"/>
      <c r="J1" s="68"/>
      <c r="K1" s="68"/>
      <c r="L1" s="68"/>
    </row>
    <row r="2" spans="1:13" s="505" customFormat="1" ht="26.45" customHeight="1">
      <c r="B2" s="3" t="s">
        <v>568</v>
      </c>
      <c r="C2" s="3"/>
      <c r="D2" s="3"/>
      <c r="E2" s="3"/>
      <c r="F2" s="3"/>
      <c r="G2" s="3"/>
      <c r="H2" s="3"/>
      <c r="I2" s="3"/>
      <c r="J2" s="3"/>
      <c r="K2" s="3"/>
      <c r="L2" s="3"/>
    </row>
    <row r="3" spans="1:13" s="506" customFormat="1" ht="24.75" customHeight="1">
      <c r="B3" s="124">
        <v>45657</v>
      </c>
      <c r="C3" s="124"/>
      <c r="D3" s="124"/>
      <c r="E3" s="124"/>
      <c r="F3" s="124"/>
      <c r="G3" s="124"/>
      <c r="H3" s="124"/>
      <c r="I3" s="124"/>
      <c r="J3" s="124"/>
      <c r="K3" s="124"/>
      <c r="L3" s="124"/>
    </row>
    <row r="4" spans="1:13" s="105" customFormat="1" ht="22.7" customHeight="1">
      <c r="B4" s="507" t="s">
        <v>64</v>
      </c>
      <c r="C4" s="507"/>
      <c r="D4" s="507"/>
      <c r="E4" s="507"/>
      <c r="F4" s="507"/>
      <c r="G4" s="507"/>
      <c r="H4" s="507"/>
      <c r="I4" s="507"/>
      <c r="J4" s="507"/>
      <c r="K4" s="507"/>
      <c r="L4" s="507"/>
    </row>
    <row r="5" spans="1:13" s="94" customFormat="1" ht="10.5" customHeight="1" thickBot="1">
      <c r="B5" s="543"/>
      <c r="C5" s="543"/>
      <c r="D5" s="543"/>
      <c r="E5" s="543"/>
      <c r="F5" s="543"/>
      <c r="G5" s="543"/>
      <c r="H5" s="543"/>
      <c r="I5" s="543"/>
      <c r="J5" s="543"/>
      <c r="K5" s="543"/>
    </row>
    <row r="6" spans="1:13" s="94" customFormat="1" ht="30.75" customHeight="1">
      <c r="B6" s="106" t="s">
        <v>1</v>
      </c>
      <c r="C6" s="544" t="s">
        <v>569</v>
      </c>
      <c r="D6" s="544"/>
      <c r="E6" s="544"/>
      <c r="F6" s="544"/>
      <c r="G6" s="209" t="s">
        <v>570</v>
      </c>
      <c r="H6" s="209" t="s">
        <v>571</v>
      </c>
      <c r="I6" s="209" t="s">
        <v>572</v>
      </c>
      <c r="J6" s="209" t="s">
        <v>573</v>
      </c>
      <c r="K6" s="209" t="s">
        <v>574</v>
      </c>
      <c r="L6" s="208" t="s">
        <v>575</v>
      </c>
    </row>
    <row r="7" spans="1:13" s="94" customFormat="1" ht="50.25" customHeight="1">
      <c r="B7" s="228"/>
      <c r="C7" s="532" t="s">
        <v>431</v>
      </c>
      <c r="D7" s="532" t="s">
        <v>576</v>
      </c>
      <c r="E7" s="532" t="s">
        <v>577</v>
      </c>
      <c r="F7" s="532" t="s">
        <v>578</v>
      </c>
      <c r="G7" s="212"/>
      <c r="H7" s="212"/>
      <c r="I7" s="212"/>
      <c r="J7" s="212"/>
      <c r="K7" s="212"/>
      <c r="L7" s="545"/>
    </row>
    <row r="8" spans="1:13" s="94" customFormat="1" ht="4.7" customHeight="1">
      <c r="B8" s="15"/>
      <c r="C8" s="15"/>
      <c r="D8" s="15"/>
      <c r="E8" s="15"/>
      <c r="F8" s="15"/>
      <c r="G8" s="15"/>
      <c r="H8" s="15"/>
      <c r="I8" s="15"/>
      <c r="J8" s="15"/>
      <c r="K8" s="15"/>
      <c r="L8" s="16"/>
    </row>
    <row r="9" spans="1:13" s="15" customFormat="1" ht="20.100000000000001" customHeight="1">
      <c r="A9" s="546"/>
      <c r="B9" s="85" t="s">
        <v>28</v>
      </c>
      <c r="C9" s="217">
        <v>0.58272410257160823</v>
      </c>
      <c r="D9" s="217">
        <v>0.39414163737538693</v>
      </c>
      <c r="E9" s="217">
        <v>1.5092120157664104</v>
      </c>
      <c r="F9" s="217">
        <v>97.262282538332727</v>
      </c>
      <c r="G9" s="217">
        <v>0.19218978441209644</v>
      </c>
      <c r="H9" s="217" t="s">
        <v>67</v>
      </c>
      <c r="I9" s="217">
        <v>5.9449921541774101E-2</v>
      </c>
      <c r="J9" s="217" t="s">
        <v>67</v>
      </c>
      <c r="K9" s="217" t="s">
        <v>67</v>
      </c>
      <c r="L9" s="547">
        <v>697997.55700000003</v>
      </c>
      <c r="M9" s="548"/>
    </row>
    <row r="10" spans="1:13" s="15" customFormat="1" ht="20.100000000000001" customHeight="1">
      <c r="A10" s="546"/>
      <c r="B10" s="21" t="s">
        <v>356</v>
      </c>
      <c r="C10" s="217">
        <v>1.6776850449591283</v>
      </c>
      <c r="D10" s="217" t="s">
        <v>67</v>
      </c>
      <c r="E10" s="217">
        <v>1.3435464290936576</v>
      </c>
      <c r="F10" s="217">
        <v>96.955899345464928</v>
      </c>
      <c r="G10" s="217" t="s">
        <v>67</v>
      </c>
      <c r="H10" s="217" t="s">
        <v>67</v>
      </c>
      <c r="I10" s="217">
        <v>2.2869180482281416E-2</v>
      </c>
      <c r="J10" s="217" t="s">
        <v>67</v>
      </c>
      <c r="K10" s="217" t="s">
        <v>67</v>
      </c>
      <c r="L10" s="547">
        <v>1488208.1160000002</v>
      </c>
      <c r="M10" s="548"/>
    </row>
    <row r="11" spans="1:13" s="15" customFormat="1" ht="20.100000000000001" customHeight="1">
      <c r="A11" s="546"/>
      <c r="B11" s="21" t="s">
        <v>30</v>
      </c>
      <c r="C11" s="217">
        <v>0.80786318357552545</v>
      </c>
      <c r="D11" s="217">
        <v>0.10483129474911657</v>
      </c>
      <c r="E11" s="217">
        <v>0.80738007241546539</v>
      </c>
      <c r="F11" s="217">
        <v>98.249827496422014</v>
      </c>
      <c r="G11" s="217" t="s">
        <v>67</v>
      </c>
      <c r="H11" s="217" t="s">
        <v>67</v>
      </c>
      <c r="I11" s="217">
        <v>3.009795283787213E-2</v>
      </c>
      <c r="J11" s="217" t="s">
        <v>67</v>
      </c>
      <c r="K11" s="217" t="s">
        <v>67</v>
      </c>
      <c r="L11" s="547">
        <v>548734.995</v>
      </c>
      <c r="M11" s="548"/>
    </row>
    <row r="12" spans="1:13" s="15" customFormat="1" ht="20.100000000000001" customHeight="1">
      <c r="A12" s="546"/>
      <c r="B12" s="21" t="s">
        <v>31</v>
      </c>
      <c r="C12" s="217">
        <v>0.86399541990404405</v>
      </c>
      <c r="D12" s="217" t="s">
        <v>67</v>
      </c>
      <c r="E12" s="217">
        <v>2.311814355933993</v>
      </c>
      <c r="F12" s="217">
        <v>96.808938168536045</v>
      </c>
      <c r="G12" s="217" t="s">
        <v>67</v>
      </c>
      <c r="H12" s="217" t="s">
        <v>67</v>
      </c>
      <c r="I12" s="217">
        <v>1.525205562592038E-2</v>
      </c>
      <c r="J12" s="217" t="s">
        <v>67</v>
      </c>
      <c r="K12" s="217" t="s">
        <v>67</v>
      </c>
      <c r="L12" s="547">
        <v>474631.10399999999</v>
      </c>
      <c r="M12" s="548"/>
    </row>
    <row r="13" spans="1:13" s="15" customFormat="1" ht="20.100000000000001" customHeight="1">
      <c r="A13" s="546"/>
      <c r="B13" s="21" t="s">
        <v>32</v>
      </c>
      <c r="C13" s="217">
        <v>2.6182002629252255</v>
      </c>
      <c r="D13" s="217" t="s">
        <v>67</v>
      </c>
      <c r="E13" s="217">
        <v>0.43807242844712146</v>
      </c>
      <c r="F13" s="217">
        <v>81.41932745891998</v>
      </c>
      <c r="G13" s="217" t="s">
        <v>67</v>
      </c>
      <c r="H13" s="217" t="s">
        <v>67</v>
      </c>
      <c r="I13" s="217">
        <v>8.4782239043083134</v>
      </c>
      <c r="J13" s="217" t="s">
        <v>67</v>
      </c>
      <c r="K13" s="217">
        <v>7.0461759453993551</v>
      </c>
      <c r="L13" s="547">
        <v>113490.82200000001</v>
      </c>
      <c r="M13" s="548"/>
    </row>
    <row r="14" spans="1:13" s="15" customFormat="1" ht="20.100000000000001" customHeight="1">
      <c r="A14" s="546"/>
      <c r="B14" s="21" t="s">
        <v>33</v>
      </c>
      <c r="C14" s="217">
        <v>2.3664175727936287</v>
      </c>
      <c r="D14" s="217" t="s">
        <v>67</v>
      </c>
      <c r="E14" s="217" t="s">
        <v>67</v>
      </c>
      <c r="F14" s="217">
        <v>97.44163786388377</v>
      </c>
      <c r="G14" s="217" t="s">
        <v>67</v>
      </c>
      <c r="H14" s="217" t="s">
        <v>67</v>
      </c>
      <c r="I14" s="217">
        <v>0.1919445633226036</v>
      </c>
      <c r="J14" s="217" t="s">
        <v>67</v>
      </c>
      <c r="K14" s="217" t="s">
        <v>67</v>
      </c>
      <c r="L14" s="547">
        <v>482952.46500000003</v>
      </c>
      <c r="M14" s="548"/>
    </row>
    <row r="15" spans="1:13" s="15" customFormat="1" ht="20.100000000000001" customHeight="1">
      <c r="A15" s="546"/>
      <c r="B15" s="21" t="s">
        <v>34</v>
      </c>
      <c r="C15" s="217">
        <v>0.59822299751530017</v>
      </c>
      <c r="D15" s="217" t="s">
        <v>67</v>
      </c>
      <c r="E15" s="217" t="s">
        <v>67</v>
      </c>
      <c r="F15" s="217">
        <v>89.903841040672461</v>
      </c>
      <c r="G15" s="217" t="s">
        <v>67</v>
      </c>
      <c r="H15" s="217" t="s">
        <v>67</v>
      </c>
      <c r="I15" s="217">
        <v>9.4976906077875292</v>
      </c>
      <c r="J15" s="217" t="s">
        <v>67</v>
      </c>
      <c r="K15" s="217">
        <v>2.4535402471581743E-4</v>
      </c>
      <c r="L15" s="547">
        <v>294676.234</v>
      </c>
      <c r="M15" s="548"/>
    </row>
    <row r="16" spans="1:13" s="15" customFormat="1" ht="20.100000000000001" customHeight="1">
      <c r="A16" s="546"/>
      <c r="B16" s="21" t="s">
        <v>35</v>
      </c>
      <c r="C16" s="217">
        <v>3.7442503062401369</v>
      </c>
      <c r="D16" s="217" t="s">
        <v>67</v>
      </c>
      <c r="E16" s="217">
        <v>0.35055232821415</v>
      </c>
      <c r="F16" s="217">
        <v>95.630614116914415</v>
      </c>
      <c r="G16" s="217" t="s">
        <v>67</v>
      </c>
      <c r="H16" s="217" t="s">
        <v>67</v>
      </c>
      <c r="I16" s="217">
        <v>0.27458324863130706</v>
      </c>
      <c r="J16" s="217" t="s">
        <v>67</v>
      </c>
      <c r="K16" s="217" t="s">
        <v>67</v>
      </c>
      <c r="L16" s="547">
        <v>142248.66299999997</v>
      </c>
      <c r="M16" s="548"/>
    </row>
    <row r="17" spans="1:13" s="15" customFormat="1" ht="20.100000000000001" customHeight="1">
      <c r="A17" s="546"/>
      <c r="B17" s="21" t="s">
        <v>36</v>
      </c>
      <c r="C17" s="217">
        <v>1.4973915352663441</v>
      </c>
      <c r="D17" s="217" t="s">
        <v>67</v>
      </c>
      <c r="E17" s="217">
        <v>0.22958876857791458</v>
      </c>
      <c r="F17" s="217">
        <v>98.179622327239343</v>
      </c>
      <c r="G17" s="217" t="s">
        <v>67</v>
      </c>
      <c r="H17" s="217" t="s">
        <v>67</v>
      </c>
      <c r="I17" s="217">
        <v>9.3397368916386531E-2</v>
      </c>
      <c r="J17" s="217" t="s">
        <v>67</v>
      </c>
      <c r="K17" s="217" t="s">
        <v>67</v>
      </c>
      <c r="L17" s="547">
        <v>90353.723000000013</v>
      </c>
      <c r="M17" s="548"/>
    </row>
    <row r="18" spans="1:13" s="15" customFormat="1" ht="31.7" customHeight="1" thickBot="1">
      <c r="A18" s="546">
        <v>10012</v>
      </c>
      <c r="B18" s="90" t="s">
        <v>37</v>
      </c>
      <c r="C18" s="549">
        <v>1.3941051189944051</v>
      </c>
      <c r="D18" s="549">
        <v>7.6762510146038035E-2</v>
      </c>
      <c r="E18" s="549">
        <v>1.087746884740973</v>
      </c>
      <c r="F18" s="549">
        <v>96.30268495817775</v>
      </c>
      <c r="G18" s="549">
        <v>3.0957514061441944E-2</v>
      </c>
      <c r="H18" s="549" t="s">
        <v>67</v>
      </c>
      <c r="I18" s="549">
        <v>0.92318395574868672</v>
      </c>
      <c r="J18" s="549" t="s">
        <v>67</v>
      </c>
      <c r="K18" s="549">
        <v>0.18455905813071016</v>
      </c>
      <c r="L18" s="550">
        <v>4333293.6790000005</v>
      </c>
      <c r="M18" s="548"/>
    </row>
    <row r="19" spans="1:13" s="94" customFormat="1" ht="8.4499999999999993" customHeight="1">
      <c r="B19" s="15"/>
      <c r="C19" s="15"/>
      <c r="D19" s="15"/>
      <c r="E19" s="15"/>
      <c r="F19" s="15"/>
      <c r="G19" s="15"/>
      <c r="H19" s="15"/>
      <c r="I19" s="15"/>
      <c r="J19" s="15"/>
      <c r="K19" s="15"/>
      <c r="L19" s="15"/>
    </row>
    <row r="20" spans="1:13" s="528" customFormat="1">
      <c r="B20" s="15" t="s">
        <v>554</v>
      </c>
      <c r="C20" s="518"/>
      <c r="D20" s="518"/>
      <c r="E20" s="518"/>
      <c r="F20" s="518"/>
      <c r="G20" s="518"/>
      <c r="H20" s="518"/>
      <c r="I20" s="518"/>
      <c r="J20" s="518"/>
      <c r="K20" s="518"/>
      <c r="L20" s="15"/>
    </row>
    <row r="21" spans="1:13" s="528" customFormat="1">
      <c r="B21" s="95"/>
      <c r="C21" s="518"/>
      <c r="D21" s="518"/>
      <c r="E21" s="518"/>
      <c r="F21" s="518"/>
      <c r="G21" s="518"/>
      <c r="H21" s="518"/>
      <c r="I21" s="518"/>
      <c r="J21" s="518"/>
      <c r="K21" s="518"/>
      <c r="L21" s="15"/>
    </row>
    <row r="22" spans="1:13" s="94" customFormat="1" ht="6" customHeight="1">
      <c r="C22" s="523"/>
      <c r="D22" s="523"/>
      <c r="E22" s="523"/>
      <c r="F22" s="523"/>
      <c r="G22" s="523"/>
      <c r="H22" s="523"/>
      <c r="I22" s="523"/>
      <c r="J22" s="523"/>
      <c r="K22" s="523"/>
    </row>
    <row r="23" spans="1:13" s="94" customFormat="1">
      <c r="C23" s="523"/>
      <c r="D23" s="523"/>
      <c r="E23" s="523"/>
      <c r="F23" s="523"/>
      <c r="G23" s="523"/>
      <c r="H23" s="523"/>
      <c r="I23" s="523"/>
      <c r="J23" s="523"/>
      <c r="K23" s="523"/>
    </row>
    <row r="24" spans="1:13" s="94" customFormat="1">
      <c r="C24" s="523"/>
      <c r="D24" s="523"/>
      <c r="E24" s="523"/>
      <c r="F24" s="523"/>
      <c r="G24" s="523"/>
      <c r="H24" s="523"/>
      <c r="I24" s="523"/>
      <c r="J24" s="523"/>
      <c r="K24" s="523"/>
    </row>
    <row r="25" spans="1:13" s="94" customFormat="1">
      <c r="C25" s="523"/>
      <c r="D25" s="523"/>
      <c r="E25" s="523"/>
      <c r="F25" s="523"/>
      <c r="G25" s="523"/>
      <c r="H25" s="523"/>
      <c r="I25" s="523"/>
      <c r="J25" s="523"/>
      <c r="K25" s="523"/>
    </row>
    <row r="26" spans="1:13" s="94" customFormat="1"/>
    <row r="27" spans="1:13" s="94" customFormat="1"/>
    <row r="28" spans="1:13" s="94" customFormat="1"/>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8156D08A-075A-47E7-AFBE-3DDEB20E0A82}"/>
    <hyperlink ref="B1" location="Índice!A1" display="Volver al Índice" xr:uid="{276413D8-71F0-48BF-8D6E-DA57CEC637D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00C4-CE72-427E-8524-B6ACEA570DD0}">
  <dimension ref="A1:O24"/>
  <sheetViews>
    <sheetView showGridLines="0" zoomScaleNormal="75" workbookViewId="0"/>
  </sheetViews>
  <sheetFormatPr baseColWidth="10" defaultColWidth="12.42578125" defaultRowHeight="12.75"/>
  <cols>
    <col min="1" max="1" width="32.140625" style="7" customWidth="1"/>
    <col min="2" max="14" width="12.42578125" style="7" customWidth="1"/>
    <col min="15" max="15" width="14.42578125" style="7" customWidth="1"/>
    <col min="16" max="16384" width="12.42578125" style="7"/>
  </cols>
  <sheetData>
    <row r="1" spans="1:15" s="1" customFormat="1" ht="18" customHeight="1">
      <c r="A1" s="1228" t="s">
        <v>1038</v>
      </c>
      <c r="B1" s="194"/>
      <c r="C1" s="194"/>
      <c r="D1" s="194"/>
      <c r="E1" s="194"/>
      <c r="F1" s="194"/>
      <c r="G1" s="194"/>
      <c r="H1" s="194"/>
      <c r="I1" s="194"/>
      <c r="J1" s="194"/>
      <c r="K1" s="194"/>
      <c r="L1" s="194"/>
      <c r="M1" s="194"/>
      <c r="N1" s="194"/>
    </row>
    <row r="2" spans="1:15" s="505" customFormat="1" ht="24.95" customHeight="1">
      <c r="A2" s="361" t="s">
        <v>669</v>
      </c>
      <c r="B2" s="361"/>
      <c r="C2" s="361"/>
      <c r="D2" s="361"/>
      <c r="E2" s="361"/>
      <c r="F2" s="361"/>
      <c r="G2" s="361"/>
      <c r="H2" s="361"/>
      <c r="I2" s="361"/>
      <c r="J2" s="361"/>
      <c r="K2" s="361"/>
      <c r="L2" s="361"/>
      <c r="M2" s="361"/>
      <c r="N2" s="361"/>
      <c r="O2" s="636"/>
    </row>
    <row r="3" spans="1:15" s="506" customFormat="1" ht="18" customHeight="1">
      <c r="A3" s="100">
        <v>45657</v>
      </c>
      <c r="B3" s="100"/>
      <c r="C3" s="100"/>
      <c r="D3" s="100"/>
      <c r="E3" s="100"/>
      <c r="F3" s="100"/>
      <c r="G3" s="100"/>
      <c r="H3" s="100"/>
      <c r="I3" s="100"/>
      <c r="J3" s="100"/>
      <c r="K3" s="100"/>
      <c r="L3" s="100"/>
      <c r="M3" s="100"/>
      <c r="N3" s="100"/>
      <c r="O3" s="637"/>
    </row>
    <row r="4" spans="1:15" s="105" customFormat="1" ht="18" customHeight="1">
      <c r="A4" s="203" t="s">
        <v>64</v>
      </c>
      <c r="B4" s="203"/>
      <c r="C4" s="203"/>
      <c r="D4" s="203"/>
      <c r="E4" s="203"/>
      <c r="F4" s="203"/>
      <c r="G4" s="203"/>
      <c r="H4" s="203"/>
      <c r="I4" s="203"/>
      <c r="J4" s="203"/>
      <c r="K4" s="203"/>
      <c r="L4" s="203"/>
      <c r="M4" s="203"/>
      <c r="N4" s="203"/>
      <c r="O4" s="597"/>
    </row>
    <row r="5" spans="1:15" ht="11.25" customHeight="1" thickBot="1">
      <c r="A5" s="688"/>
      <c r="B5" s="688"/>
      <c r="C5" s="688"/>
      <c r="D5" s="688"/>
      <c r="E5" s="688"/>
      <c r="F5" s="688"/>
      <c r="G5" s="688"/>
      <c r="H5" s="688"/>
      <c r="I5" s="688"/>
      <c r="J5" s="688"/>
      <c r="K5" s="688"/>
      <c r="L5" s="688"/>
      <c r="M5" s="688"/>
      <c r="N5" s="688"/>
    </row>
    <row r="6" spans="1:15" ht="35.1" customHeight="1">
      <c r="A6" s="106" t="s">
        <v>1</v>
      </c>
      <c r="B6" s="530" t="s">
        <v>569</v>
      </c>
      <c r="C6" s="530"/>
      <c r="D6" s="530"/>
      <c r="E6" s="530"/>
      <c r="F6" s="530"/>
      <c r="G6" s="689"/>
      <c r="H6" s="209" t="s">
        <v>570</v>
      </c>
      <c r="I6" s="209" t="s">
        <v>571</v>
      </c>
      <c r="J6" s="209" t="s">
        <v>670</v>
      </c>
      <c r="K6" s="209" t="s">
        <v>572</v>
      </c>
      <c r="L6" s="209" t="s">
        <v>573</v>
      </c>
      <c r="M6" s="209" t="s">
        <v>574</v>
      </c>
      <c r="N6" s="208" t="s">
        <v>671</v>
      </c>
      <c r="O6" s="94"/>
    </row>
    <row r="7" spans="1:15" ht="81.75" customHeight="1">
      <c r="A7" s="690"/>
      <c r="B7" s="691" t="s">
        <v>672</v>
      </c>
      <c r="C7" s="691" t="s">
        <v>673</v>
      </c>
      <c r="D7" s="691" t="s">
        <v>576</v>
      </c>
      <c r="E7" s="691" t="s">
        <v>674</v>
      </c>
      <c r="F7" s="691" t="s">
        <v>675</v>
      </c>
      <c r="G7" s="691" t="s">
        <v>676</v>
      </c>
      <c r="H7" s="212"/>
      <c r="I7" s="212"/>
      <c r="J7" s="212"/>
      <c r="K7" s="212"/>
      <c r="L7" s="212"/>
      <c r="M7" s="212"/>
      <c r="N7" s="545"/>
      <c r="O7" s="94"/>
    </row>
    <row r="8" spans="1:15" ht="9.75" customHeight="1">
      <c r="A8" s="94"/>
      <c r="B8" s="610"/>
      <c r="C8" s="610"/>
      <c r="D8" s="610"/>
      <c r="E8" s="610"/>
      <c r="F8" s="610"/>
      <c r="G8" s="610"/>
      <c r="H8" s="610"/>
      <c r="I8" s="610"/>
      <c r="J8" s="610"/>
      <c r="K8" s="610"/>
      <c r="L8" s="610"/>
      <c r="M8" s="610"/>
      <c r="N8" s="610"/>
      <c r="O8" s="94"/>
    </row>
    <row r="9" spans="1:15" s="21" customFormat="1" ht="20.100000000000001" customHeight="1">
      <c r="A9" s="85" t="s">
        <v>28</v>
      </c>
      <c r="B9" s="692">
        <v>65.34294739864734</v>
      </c>
      <c r="C9" s="692" t="s">
        <v>67</v>
      </c>
      <c r="D9" s="692" t="s">
        <v>67</v>
      </c>
      <c r="E9" s="692">
        <v>17.274900304263465</v>
      </c>
      <c r="F9" s="692">
        <v>14.081328220650285</v>
      </c>
      <c r="G9" s="692">
        <v>0.88310464469498451</v>
      </c>
      <c r="H9" s="692" t="s">
        <v>67</v>
      </c>
      <c r="I9" s="692" t="s">
        <v>67</v>
      </c>
      <c r="J9" s="692">
        <v>2.4177193797461385</v>
      </c>
      <c r="K9" s="692" t="s">
        <v>67</v>
      </c>
      <c r="L9" s="692" t="s">
        <v>67</v>
      </c>
      <c r="M9" s="692">
        <v>5.1997777021542131E-8</v>
      </c>
      <c r="N9" s="693">
        <v>115389.54824000002</v>
      </c>
      <c r="O9" s="645"/>
    </row>
    <row r="10" spans="1:15" s="21" customFormat="1" ht="20.100000000000001" customHeight="1">
      <c r="A10" s="21" t="s">
        <v>356</v>
      </c>
      <c r="B10" s="692">
        <v>66.237663646677376</v>
      </c>
      <c r="C10" s="692" t="s">
        <v>67</v>
      </c>
      <c r="D10" s="692" t="s">
        <v>67</v>
      </c>
      <c r="E10" s="692">
        <v>23.408031756619714</v>
      </c>
      <c r="F10" s="692">
        <v>7.507192754138468</v>
      </c>
      <c r="G10" s="692" t="s">
        <v>67</v>
      </c>
      <c r="H10" s="692" t="s">
        <v>67</v>
      </c>
      <c r="I10" s="692">
        <v>0.89585848374911614</v>
      </c>
      <c r="J10" s="692">
        <v>1.9512533588153098</v>
      </c>
      <c r="K10" s="692" t="s">
        <v>67</v>
      </c>
      <c r="L10" s="692" t="s">
        <v>67</v>
      </c>
      <c r="M10" s="692" t="s">
        <v>67</v>
      </c>
      <c r="N10" s="693">
        <v>274002.64378000004</v>
      </c>
      <c r="O10" s="645"/>
    </row>
    <row r="11" spans="1:15" s="21" customFormat="1" ht="20.100000000000001" customHeight="1">
      <c r="A11" s="21" t="s">
        <v>30</v>
      </c>
      <c r="B11" s="692">
        <v>69.46627514859513</v>
      </c>
      <c r="C11" s="692">
        <v>2.029083035175141</v>
      </c>
      <c r="D11" s="692">
        <v>0.1305045323658828</v>
      </c>
      <c r="E11" s="692">
        <v>16.959771981992997</v>
      </c>
      <c r="F11" s="692">
        <v>8.204219025617645</v>
      </c>
      <c r="G11" s="692" t="s">
        <v>67</v>
      </c>
      <c r="H11" s="692" t="s">
        <v>67</v>
      </c>
      <c r="I11" s="692" t="s">
        <v>67</v>
      </c>
      <c r="J11" s="692">
        <v>3.2101462762531847</v>
      </c>
      <c r="K11" s="692" t="s">
        <v>67</v>
      </c>
      <c r="L11" s="692" t="s">
        <v>67</v>
      </c>
      <c r="M11" s="692" t="s">
        <v>67</v>
      </c>
      <c r="N11" s="693">
        <v>131264.63648000002</v>
      </c>
      <c r="O11" s="645"/>
    </row>
    <row r="12" spans="1:15" s="21" customFormat="1" ht="20.100000000000001" customHeight="1">
      <c r="A12" s="21" t="s">
        <v>31</v>
      </c>
      <c r="B12" s="692">
        <v>50.072241317494772</v>
      </c>
      <c r="C12" s="692">
        <v>0.32283485925427402</v>
      </c>
      <c r="D12" s="692" t="s">
        <v>67</v>
      </c>
      <c r="E12" s="692">
        <v>17.016569200885975</v>
      </c>
      <c r="F12" s="692">
        <v>11.613221272639448</v>
      </c>
      <c r="G12" s="692" t="s">
        <v>67</v>
      </c>
      <c r="H12" s="692" t="s">
        <v>67</v>
      </c>
      <c r="I12" s="692">
        <v>18.840399332349765</v>
      </c>
      <c r="J12" s="692">
        <v>2.134734017375767</v>
      </c>
      <c r="K12" s="692" t="s">
        <v>67</v>
      </c>
      <c r="L12" s="692" t="s">
        <v>67</v>
      </c>
      <c r="M12" s="692" t="s">
        <v>67</v>
      </c>
      <c r="N12" s="693">
        <v>107327.87370000001</v>
      </c>
      <c r="O12" s="645"/>
    </row>
    <row r="13" spans="1:15" s="21" customFormat="1" ht="20.100000000000001" customHeight="1">
      <c r="A13" s="21" t="s">
        <v>32</v>
      </c>
      <c r="B13" s="692">
        <v>67.330961479033945</v>
      </c>
      <c r="C13" s="692" t="s">
        <v>67</v>
      </c>
      <c r="D13" s="692" t="s">
        <v>67</v>
      </c>
      <c r="E13" s="692">
        <v>6.9452674323776664E-3</v>
      </c>
      <c r="F13" s="692" t="s">
        <v>67</v>
      </c>
      <c r="G13" s="692">
        <v>2.2887381995151834</v>
      </c>
      <c r="H13" s="692">
        <v>3.0403186985098297E-2</v>
      </c>
      <c r="I13" s="692" t="s">
        <v>67</v>
      </c>
      <c r="J13" s="692">
        <v>8.7380575436123014</v>
      </c>
      <c r="K13" s="692" t="s">
        <v>67</v>
      </c>
      <c r="L13" s="692" t="s">
        <v>67</v>
      </c>
      <c r="M13" s="692">
        <v>21.604894323421085</v>
      </c>
      <c r="N13" s="693">
        <v>30389.182570000001</v>
      </c>
      <c r="O13" s="645"/>
    </row>
    <row r="14" spans="1:15" s="21" customFormat="1" ht="20.100000000000001" customHeight="1">
      <c r="A14" s="21" t="s">
        <v>33</v>
      </c>
      <c r="B14" s="692">
        <v>65.583408158337136</v>
      </c>
      <c r="C14" s="692" t="s">
        <v>67</v>
      </c>
      <c r="D14" s="692" t="s">
        <v>67</v>
      </c>
      <c r="E14" s="692">
        <v>2.5830972415096132</v>
      </c>
      <c r="F14" s="692">
        <v>22.236916888049738</v>
      </c>
      <c r="G14" s="692">
        <v>4.92390716032914</v>
      </c>
      <c r="H14" s="692" t="s">
        <v>67</v>
      </c>
      <c r="I14" s="692" t="s">
        <v>67</v>
      </c>
      <c r="J14" s="692">
        <v>4.216376162069797</v>
      </c>
      <c r="K14" s="692" t="s">
        <v>67</v>
      </c>
      <c r="L14" s="692" t="s">
        <v>67</v>
      </c>
      <c r="M14" s="692">
        <v>0.45629438970458591</v>
      </c>
      <c r="N14" s="693">
        <v>106334.96508999998</v>
      </c>
      <c r="O14" s="645"/>
    </row>
    <row r="15" spans="1:15" s="21" customFormat="1" ht="20.100000000000001" customHeight="1">
      <c r="A15" s="21" t="s">
        <v>34</v>
      </c>
      <c r="B15" s="692" t="s">
        <v>67</v>
      </c>
      <c r="C15" s="692" t="s">
        <v>67</v>
      </c>
      <c r="D15" s="692" t="s">
        <v>67</v>
      </c>
      <c r="E15" s="692">
        <v>99.998649048436533</v>
      </c>
      <c r="F15" s="692" t="s">
        <v>67</v>
      </c>
      <c r="G15" s="692" t="s">
        <v>67</v>
      </c>
      <c r="H15" s="692" t="s">
        <v>67</v>
      </c>
      <c r="I15" s="692">
        <v>1.3509515634715545E-3</v>
      </c>
      <c r="J15" s="692" t="s">
        <v>67</v>
      </c>
      <c r="K15" s="692" t="s">
        <v>67</v>
      </c>
      <c r="L15" s="692" t="s">
        <v>67</v>
      </c>
      <c r="M15" s="692" t="s">
        <v>67</v>
      </c>
      <c r="N15" s="693">
        <v>81438.15290999999</v>
      </c>
      <c r="O15" s="645"/>
    </row>
    <row r="16" spans="1:15" s="21" customFormat="1" ht="20.100000000000001" customHeight="1">
      <c r="A16" s="21" t="s">
        <v>35</v>
      </c>
      <c r="B16" s="692">
        <v>84.790751369216437</v>
      </c>
      <c r="C16" s="692" t="s">
        <v>67</v>
      </c>
      <c r="D16" s="692" t="s">
        <v>67</v>
      </c>
      <c r="E16" s="692">
        <v>6.6607015373194995</v>
      </c>
      <c r="F16" s="692" t="s">
        <v>67</v>
      </c>
      <c r="G16" s="692" t="s">
        <v>67</v>
      </c>
      <c r="H16" s="692" t="s">
        <v>67</v>
      </c>
      <c r="I16" s="692" t="s">
        <v>67</v>
      </c>
      <c r="J16" s="692">
        <v>8.5254251508482177</v>
      </c>
      <c r="K16" s="692" t="s">
        <v>67</v>
      </c>
      <c r="L16" s="692" t="s">
        <v>67</v>
      </c>
      <c r="M16" s="692">
        <v>2.3121942615844125E-2</v>
      </c>
      <c r="N16" s="693">
        <v>51031.438819999996</v>
      </c>
      <c r="O16" s="645"/>
    </row>
    <row r="17" spans="1:15" s="21" customFormat="1" ht="20.100000000000001" customHeight="1">
      <c r="A17" s="21" t="s">
        <v>36</v>
      </c>
      <c r="B17" s="692">
        <v>17.60422707244188</v>
      </c>
      <c r="C17" s="692">
        <v>0.55400754195470547</v>
      </c>
      <c r="D17" s="692" t="s">
        <v>67</v>
      </c>
      <c r="E17" s="692">
        <v>81.340061144912141</v>
      </c>
      <c r="F17" s="692" t="s">
        <v>67</v>
      </c>
      <c r="G17" s="692" t="s">
        <v>67</v>
      </c>
      <c r="H17" s="692" t="s">
        <v>67</v>
      </c>
      <c r="I17" s="692" t="s">
        <v>67</v>
      </c>
      <c r="J17" s="692">
        <v>0.50170424069126007</v>
      </c>
      <c r="K17" s="692" t="s">
        <v>67</v>
      </c>
      <c r="L17" s="692" t="s">
        <v>67</v>
      </c>
      <c r="M17" s="692" t="s">
        <v>67</v>
      </c>
      <c r="N17" s="693">
        <v>17347.83423</v>
      </c>
      <c r="O17" s="645"/>
    </row>
    <row r="18" spans="1:15" s="21" customFormat="1" ht="20.100000000000001" customHeight="1" thickBot="1">
      <c r="A18" s="90" t="s">
        <v>37</v>
      </c>
      <c r="B18" s="694">
        <v>58.865593761896243</v>
      </c>
      <c r="C18" s="694">
        <v>0.3396368865634809</v>
      </c>
      <c r="D18" s="694">
        <v>1.8731697987179219E-2</v>
      </c>
      <c r="E18" s="694">
        <v>24.744335498408336</v>
      </c>
      <c r="F18" s="694">
        <v>9.1519915176798694</v>
      </c>
      <c r="G18" s="694">
        <v>0.759997217550477</v>
      </c>
      <c r="H18" s="694">
        <v>1.0102804308947495E-3</v>
      </c>
      <c r="I18" s="694">
        <v>2.4796199649558583</v>
      </c>
      <c r="J18" s="694">
        <v>2.8668198763881421</v>
      </c>
      <c r="K18" s="694" t="s">
        <v>67</v>
      </c>
      <c r="L18" s="694" t="s">
        <v>67</v>
      </c>
      <c r="M18" s="694">
        <v>0.77226329813951411</v>
      </c>
      <c r="N18" s="695">
        <v>914526.27581999998</v>
      </c>
      <c r="O18" s="645"/>
    </row>
    <row r="19" spans="1:15" ht="9.75" customHeight="1">
      <c r="A19" s="16"/>
      <c r="B19" s="696"/>
      <c r="C19" s="696"/>
      <c r="D19" s="696"/>
      <c r="E19" s="696"/>
      <c r="F19" s="696"/>
      <c r="G19" s="696"/>
      <c r="H19" s="696"/>
      <c r="I19" s="696"/>
      <c r="J19" s="696"/>
      <c r="K19" s="696"/>
      <c r="L19" s="696"/>
      <c r="M19" s="696"/>
      <c r="N19" s="696"/>
      <c r="O19" s="697"/>
    </row>
    <row r="20" spans="1:15" ht="13.5">
      <c r="A20" s="26" t="s">
        <v>554</v>
      </c>
      <c r="B20" s="698"/>
      <c r="C20" s="15"/>
      <c r="D20" s="15"/>
      <c r="E20" s="15"/>
      <c r="F20" s="15"/>
      <c r="G20" s="15"/>
      <c r="H20" s="15"/>
      <c r="I20" s="15"/>
      <c r="J20" s="15"/>
      <c r="K20" s="15"/>
      <c r="L20" s="15"/>
      <c r="M20" s="15"/>
      <c r="N20" s="15"/>
      <c r="O20" s="94"/>
    </row>
    <row r="21" spans="1:15">
      <c r="A21" s="95"/>
      <c r="B21" s="94"/>
      <c r="C21" s="94"/>
      <c r="D21" s="94"/>
      <c r="E21" s="94"/>
      <c r="F21" s="94"/>
      <c r="G21" s="94"/>
      <c r="H21" s="94"/>
      <c r="I21" s="94"/>
      <c r="J21" s="94"/>
      <c r="K21" s="94"/>
      <c r="L21" s="94"/>
      <c r="M21" s="94"/>
      <c r="N21" s="94"/>
      <c r="O21" s="94"/>
    </row>
    <row r="22" spans="1:15">
      <c r="A22" s="94"/>
      <c r="B22" s="94"/>
      <c r="C22" s="94"/>
      <c r="D22" s="94"/>
      <c r="E22" s="94"/>
      <c r="F22" s="94"/>
      <c r="G22" s="94"/>
      <c r="H22" s="94"/>
      <c r="I22" s="94"/>
      <c r="J22" s="94"/>
      <c r="K22" s="94"/>
      <c r="L22" s="94"/>
      <c r="M22" s="94"/>
      <c r="N22" s="94"/>
      <c r="O22" s="94"/>
    </row>
    <row r="23" spans="1:15">
      <c r="A23" s="94"/>
      <c r="B23" s="94"/>
      <c r="C23" s="94"/>
      <c r="D23" s="94"/>
      <c r="E23" s="94"/>
      <c r="F23" s="94"/>
      <c r="G23" s="94"/>
      <c r="H23" s="94"/>
      <c r="I23" s="94"/>
      <c r="J23" s="94"/>
      <c r="K23" s="94"/>
      <c r="L23" s="94"/>
      <c r="M23" s="94"/>
      <c r="N23" s="94"/>
      <c r="O23" s="94"/>
    </row>
    <row r="24" spans="1:15">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9DE8D696-A52E-4629-BE84-5FA1DE5FE715}"/>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1677-F223-4AC2-A432-D99F1CEAFE33}">
  <dimension ref="A1:I28"/>
  <sheetViews>
    <sheetView showGridLines="0" workbookViewId="0"/>
  </sheetViews>
  <sheetFormatPr baseColWidth="10" defaultRowHeight="12.75"/>
  <cols>
    <col min="1" max="1" width="33.42578125" style="8" customWidth="1"/>
    <col min="2" max="7" width="16.42578125" style="7" customWidth="1"/>
    <col min="8" max="8" width="17" style="7" customWidth="1"/>
    <col min="9" max="9" width="16.85546875" style="7" bestFit="1" customWidth="1"/>
    <col min="10" max="16384" width="11.42578125" style="7"/>
  </cols>
  <sheetData>
    <row r="1" spans="1:9" s="2" customFormat="1" ht="26.45" customHeight="1">
      <c r="A1" s="1228" t="s">
        <v>1038</v>
      </c>
      <c r="B1" s="68"/>
      <c r="C1" s="68"/>
      <c r="D1" s="68"/>
      <c r="E1" s="68"/>
      <c r="F1" s="68"/>
      <c r="G1" s="68"/>
      <c r="H1" s="68"/>
    </row>
    <row r="2" spans="1:9" s="505" customFormat="1" ht="26.45" customHeight="1">
      <c r="A2" s="3" t="s">
        <v>579</v>
      </c>
      <c r="B2" s="3"/>
      <c r="C2" s="3"/>
      <c r="D2" s="3"/>
      <c r="E2" s="3"/>
      <c r="F2" s="3"/>
      <c r="G2" s="3"/>
      <c r="H2" s="3"/>
    </row>
    <row r="3" spans="1:9" s="506" customFormat="1" ht="21.75" customHeight="1">
      <c r="A3" s="124">
        <v>45657</v>
      </c>
      <c r="B3" s="124"/>
      <c r="C3" s="124"/>
      <c r="D3" s="124"/>
      <c r="E3" s="124"/>
      <c r="F3" s="124"/>
      <c r="G3" s="124"/>
      <c r="H3" s="124"/>
    </row>
    <row r="4" spans="1:9" s="105" customFormat="1" ht="21.75" customHeight="1">
      <c r="A4" s="507" t="s">
        <v>580</v>
      </c>
      <c r="B4" s="507"/>
      <c r="C4" s="507"/>
      <c r="D4" s="507"/>
      <c r="E4" s="507"/>
      <c r="F4" s="507"/>
      <c r="G4" s="507"/>
      <c r="H4" s="507"/>
    </row>
    <row r="5" spans="1:9" s="94" customFormat="1" ht="9.75" customHeight="1" thickBot="1"/>
    <row r="6" spans="1:9" s="94" customFormat="1" ht="77.25" customHeight="1">
      <c r="A6" s="551" t="s">
        <v>1</v>
      </c>
      <c r="B6" s="552" t="s">
        <v>581</v>
      </c>
      <c r="C6" s="552" t="s">
        <v>582</v>
      </c>
      <c r="D6" s="552" t="s">
        <v>583</v>
      </c>
      <c r="E6" s="552" t="s">
        <v>584</v>
      </c>
      <c r="F6" s="552" t="s">
        <v>585</v>
      </c>
      <c r="G6" s="552" t="s">
        <v>586</v>
      </c>
      <c r="H6" s="182" t="s">
        <v>587</v>
      </c>
    </row>
    <row r="7" spans="1:9" s="94" customFormat="1" ht="12.2" customHeight="1">
      <c r="A7" s="553"/>
      <c r="B7" s="15"/>
      <c r="C7" s="15"/>
      <c r="D7" s="15"/>
      <c r="E7" s="15"/>
      <c r="F7" s="15"/>
      <c r="G7" s="15"/>
      <c r="H7" s="16"/>
    </row>
    <row r="8" spans="1:9" s="15" customFormat="1" ht="21.95" customHeight="1">
      <c r="A8" s="85" t="s">
        <v>28</v>
      </c>
      <c r="B8" s="554">
        <v>29.552409497978914</v>
      </c>
      <c r="C8" s="554">
        <v>7.7282079110450512</v>
      </c>
      <c r="D8" s="554">
        <v>5.2663145429173525E-2</v>
      </c>
      <c r="E8" s="554">
        <v>1.2828004632609298</v>
      </c>
      <c r="F8" s="554">
        <v>59.550078386931268</v>
      </c>
      <c r="G8" s="554">
        <v>1.8338405953546639</v>
      </c>
      <c r="H8" s="555">
        <v>278798.38699999999</v>
      </c>
      <c r="I8" s="556"/>
    </row>
    <row r="9" spans="1:9" s="15" customFormat="1" ht="21.95" customHeight="1">
      <c r="A9" s="21" t="s">
        <v>356</v>
      </c>
      <c r="B9" s="554">
        <v>56.837716751358428</v>
      </c>
      <c r="C9" s="554">
        <v>17.640577505272748</v>
      </c>
      <c r="D9" s="554">
        <v>0.15526424531260052</v>
      </c>
      <c r="E9" s="554">
        <v>3.405087487549431</v>
      </c>
      <c r="F9" s="554">
        <v>21.543034176116166</v>
      </c>
      <c r="G9" s="554">
        <v>0.41831983439063564</v>
      </c>
      <c r="H9" s="555">
        <v>640300.02399999998</v>
      </c>
      <c r="I9" s="556"/>
    </row>
    <row r="10" spans="1:9" s="15" customFormat="1" ht="21.95" customHeight="1">
      <c r="A10" s="21" t="s">
        <v>30</v>
      </c>
      <c r="B10" s="554">
        <v>53.748955074202044</v>
      </c>
      <c r="C10" s="554">
        <v>21.403080722305116</v>
      </c>
      <c r="D10" s="554">
        <v>0.2268434813242326</v>
      </c>
      <c r="E10" s="554">
        <v>0.44214987567192293</v>
      </c>
      <c r="F10" s="554">
        <v>23.710960981840152</v>
      </c>
      <c r="G10" s="554">
        <v>0.46800986465653888</v>
      </c>
      <c r="H10" s="555">
        <v>254934.37</v>
      </c>
      <c r="I10" s="556"/>
    </row>
    <row r="11" spans="1:9" s="15" customFormat="1" ht="21.95" customHeight="1">
      <c r="A11" s="21" t="s">
        <v>31</v>
      </c>
      <c r="B11" s="554">
        <v>50.145446538460426</v>
      </c>
      <c r="C11" s="554">
        <v>16.731561063138994</v>
      </c>
      <c r="D11" s="554">
        <v>3.4701227405441579</v>
      </c>
      <c r="E11" s="554">
        <v>4.6783623711660827</v>
      </c>
      <c r="F11" s="554">
        <v>23.990806201252131</v>
      </c>
      <c r="G11" s="554">
        <v>0.98370108543819279</v>
      </c>
      <c r="H11" s="555">
        <v>150591.07100000003</v>
      </c>
      <c r="I11" s="556"/>
    </row>
    <row r="12" spans="1:9" s="15" customFormat="1" ht="21.95" customHeight="1">
      <c r="A12" s="21" t="s">
        <v>32</v>
      </c>
      <c r="B12" s="554">
        <v>44.976842354414245</v>
      </c>
      <c r="C12" s="554">
        <v>14.880281769484613</v>
      </c>
      <c r="D12" s="554">
        <v>0.79677723511595389</v>
      </c>
      <c r="E12" s="554">
        <v>2.657395012135698</v>
      </c>
      <c r="F12" s="554">
        <v>35.931776196778557</v>
      </c>
      <c r="G12" s="554">
        <v>0.75692743207091517</v>
      </c>
      <c r="H12" s="555">
        <v>55295.129000000008</v>
      </c>
      <c r="I12" s="556"/>
    </row>
    <row r="13" spans="1:9" s="15" customFormat="1" ht="21.95" customHeight="1">
      <c r="A13" s="21" t="s">
        <v>33</v>
      </c>
      <c r="B13" s="554">
        <v>18.548267020807316</v>
      </c>
      <c r="C13" s="554">
        <v>4.9452934759469338</v>
      </c>
      <c r="D13" s="554">
        <v>6.0043786767426402E-2</v>
      </c>
      <c r="E13" s="554">
        <v>1.7232325926252308</v>
      </c>
      <c r="F13" s="554">
        <v>72.995073814456575</v>
      </c>
      <c r="G13" s="554">
        <v>1.7280893093965171</v>
      </c>
      <c r="H13" s="555">
        <v>298493.83199999999</v>
      </c>
      <c r="I13" s="556"/>
    </row>
    <row r="14" spans="1:9" s="15" customFormat="1" ht="21.95" customHeight="1">
      <c r="A14" s="21" t="s">
        <v>34</v>
      </c>
      <c r="B14" s="554">
        <v>25.047866812422999</v>
      </c>
      <c r="C14" s="554">
        <v>10.992037963746752</v>
      </c>
      <c r="D14" s="554">
        <v>0.28822728752767762</v>
      </c>
      <c r="E14" s="554">
        <v>6.0242730181216197</v>
      </c>
      <c r="F14" s="554">
        <v>48.243154848928498</v>
      </c>
      <c r="G14" s="554">
        <v>9.4044400692524537</v>
      </c>
      <c r="H14" s="555">
        <v>140684.11199999999</v>
      </c>
      <c r="I14" s="556"/>
    </row>
    <row r="15" spans="1:9" s="15" customFormat="1" ht="21.95" customHeight="1">
      <c r="A15" s="21" t="s">
        <v>35</v>
      </c>
      <c r="B15" s="554">
        <v>49.232758453813858</v>
      </c>
      <c r="C15" s="554">
        <v>15.035061590548699</v>
      </c>
      <c r="D15" s="554">
        <v>1.5334699367775533</v>
      </c>
      <c r="E15" s="554">
        <v>3.9407293384215274</v>
      </c>
      <c r="F15" s="554">
        <v>29.3015635075228</v>
      </c>
      <c r="G15" s="554">
        <v>0.95641717291557304</v>
      </c>
      <c r="H15" s="555">
        <v>58530.002999999997</v>
      </c>
      <c r="I15" s="556"/>
    </row>
    <row r="16" spans="1:9" s="15" customFormat="1" ht="21.95" customHeight="1">
      <c r="A16" s="21" t="s">
        <v>36</v>
      </c>
      <c r="B16" s="554">
        <v>61.832584477566556</v>
      </c>
      <c r="C16" s="554">
        <v>15.586789360436374</v>
      </c>
      <c r="D16" s="554">
        <v>0.30874890005597849</v>
      </c>
      <c r="E16" s="554">
        <v>6.2373109060231684</v>
      </c>
      <c r="F16" s="554">
        <v>15.377680188701264</v>
      </c>
      <c r="G16" s="554">
        <v>0.65688616721665993</v>
      </c>
      <c r="H16" s="555">
        <v>54670.964</v>
      </c>
      <c r="I16" s="556"/>
    </row>
    <row r="17" spans="1:9" s="15" customFormat="1" ht="28.5" customHeight="1" thickBot="1">
      <c r="A17" s="90" t="s">
        <v>37</v>
      </c>
      <c r="B17" s="557">
        <v>43.314071472371097</v>
      </c>
      <c r="C17" s="557">
        <v>13.974748723681788</v>
      </c>
      <c r="D17" s="557">
        <v>0.46766132889824624</v>
      </c>
      <c r="E17" s="557">
        <v>2.8130469026046017</v>
      </c>
      <c r="F17" s="557">
        <v>37.867981744918247</v>
      </c>
      <c r="G17" s="557">
        <v>1.5624898275260346</v>
      </c>
      <c r="H17" s="558">
        <v>1932297.8919999998</v>
      </c>
      <c r="I17" s="556"/>
    </row>
    <row r="18" spans="1:9" s="94" customFormat="1" ht="6" customHeight="1">
      <c r="A18" s="15"/>
      <c r="B18" s="15"/>
      <c r="C18" s="15"/>
      <c r="D18" s="15"/>
      <c r="E18" s="15"/>
      <c r="F18" s="15"/>
      <c r="G18" s="15"/>
      <c r="H18" s="15"/>
    </row>
    <row r="19" spans="1:9" s="528" customFormat="1" ht="11.1" customHeight="1">
      <c r="A19" s="26" t="s">
        <v>554</v>
      </c>
      <c r="B19" s="15"/>
      <c r="C19" s="15"/>
      <c r="D19" s="15"/>
      <c r="E19" s="15"/>
      <c r="F19" s="15"/>
      <c r="G19" s="15"/>
      <c r="H19" s="559"/>
    </row>
    <row r="20" spans="1:9" s="528" customFormat="1" ht="11.1" customHeight="1">
      <c r="A20" s="26" t="s">
        <v>588</v>
      </c>
      <c r="B20" s="15"/>
      <c r="C20" s="15"/>
      <c r="D20" s="15"/>
      <c r="E20" s="15"/>
      <c r="F20" s="15"/>
      <c r="G20" s="15"/>
      <c r="H20" s="15"/>
    </row>
    <row r="21" spans="1:9" s="528" customFormat="1" ht="11.1" customHeight="1">
      <c r="A21" s="26" t="s">
        <v>589</v>
      </c>
      <c r="B21" s="15"/>
      <c r="C21" s="15"/>
      <c r="D21" s="15"/>
      <c r="E21" s="15"/>
      <c r="F21" s="15"/>
      <c r="G21" s="15"/>
      <c r="H21" s="15"/>
    </row>
    <row r="22" spans="1:9" s="528" customFormat="1" ht="11.1" customHeight="1">
      <c r="A22" s="26" t="s">
        <v>590</v>
      </c>
      <c r="B22" s="15"/>
      <c r="C22" s="15"/>
      <c r="D22" s="15"/>
      <c r="E22" s="15"/>
      <c r="F22" s="15"/>
      <c r="G22" s="15"/>
      <c r="H22" s="15"/>
    </row>
    <row r="23" spans="1:9" s="94" customFormat="1" ht="13.5">
      <c r="A23" s="95"/>
      <c r="B23" s="15"/>
      <c r="C23" s="15"/>
      <c r="D23" s="15"/>
      <c r="E23" s="15"/>
      <c r="F23" s="15"/>
      <c r="G23" s="15"/>
      <c r="H23" s="15"/>
    </row>
    <row r="24" spans="1:9" s="94" customFormat="1" ht="13.5">
      <c r="A24" s="15"/>
      <c r="B24" s="15"/>
      <c r="C24" s="15"/>
      <c r="D24" s="15"/>
      <c r="E24" s="15"/>
      <c r="F24" s="15"/>
      <c r="G24" s="15"/>
      <c r="H24" s="15"/>
    </row>
    <row r="25" spans="1:9" s="94" customFormat="1" ht="13.5">
      <c r="A25" s="15"/>
      <c r="B25" s="15"/>
      <c r="C25" s="15"/>
      <c r="D25" s="15"/>
      <c r="E25" s="15"/>
      <c r="F25" s="15"/>
      <c r="G25" s="15"/>
      <c r="H25" s="15"/>
    </row>
    <row r="26" spans="1:9" s="94" customFormat="1"/>
    <row r="27" spans="1:9" s="94" customFormat="1"/>
    <row r="28" spans="1:9" s="94" customFormat="1"/>
  </sheetData>
  <mergeCells count="3">
    <mergeCell ref="A2:H2"/>
    <mergeCell ref="A3:H3"/>
    <mergeCell ref="A4:H4"/>
  </mergeCells>
  <hyperlinks>
    <hyperlink ref="A1" location="Índice!A1" display="Volver al Índice" xr:uid="{C7C99F16-AF21-43EA-AFE0-84B9AB47C893}"/>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23951-CDB7-442F-8898-DB8AA6D98D40}">
  <dimension ref="A1:AF276"/>
  <sheetViews>
    <sheetView showGridLines="0" zoomScale="85" zoomScaleNormal="85" workbookViewId="0"/>
  </sheetViews>
  <sheetFormatPr baseColWidth="10" defaultRowHeight="12.75"/>
  <cols>
    <col min="1" max="1" width="51.42578125" style="7" customWidth="1"/>
    <col min="2" max="9" width="15.42578125" style="7" customWidth="1"/>
    <col min="10" max="16384" width="11.42578125" style="7"/>
  </cols>
  <sheetData>
    <row r="1" spans="1:32" s="606" customFormat="1" ht="18.75" customHeight="1">
      <c r="A1" s="1228" t="s">
        <v>1038</v>
      </c>
      <c r="B1" s="656"/>
      <c r="C1" s="656"/>
      <c r="D1" s="656"/>
      <c r="E1" s="656"/>
      <c r="F1" s="656"/>
      <c r="G1" s="656"/>
      <c r="H1" s="656"/>
      <c r="I1" s="656"/>
    </row>
    <row r="2" spans="1:32" s="505" customFormat="1" ht="24.95" customHeight="1">
      <c r="A2" s="70" t="s">
        <v>649</v>
      </c>
      <c r="B2" s="70"/>
      <c r="C2" s="70"/>
      <c r="D2" s="70"/>
      <c r="E2" s="70"/>
      <c r="F2" s="70"/>
      <c r="G2" s="70"/>
      <c r="H2" s="70"/>
      <c r="I2" s="70"/>
    </row>
    <row r="3" spans="1:32" s="607" customFormat="1" ht="18" customHeight="1">
      <c r="A3" s="72">
        <v>45657</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608"/>
      <c r="B5" s="608"/>
      <c r="C5" s="608"/>
      <c r="D5" s="608"/>
      <c r="E5" s="608"/>
      <c r="F5" s="608"/>
    </row>
    <row r="6" spans="1:32" ht="27" customHeight="1">
      <c r="A6" s="208" t="s">
        <v>1</v>
      </c>
      <c r="B6" s="209" t="s">
        <v>650</v>
      </c>
      <c r="C6" s="209" t="s">
        <v>651</v>
      </c>
      <c r="D6" s="209" t="s">
        <v>652</v>
      </c>
      <c r="E6" s="209" t="s">
        <v>653</v>
      </c>
      <c r="F6" s="209" t="s">
        <v>654</v>
      </c>
      <c r="G6" s="209" t="s">
        <v>655</v>
      </c>
      <c r="H6" s="657" t="s">
        <v>656</v>
      </c>
      <c r="I6" s="657"/>
      <c r="J6" s="608"/>
      <c r="K6" s="608"/>
      <c r="L6" s="608"/>
      <c r="M6" s="608"/>
      <c r="N6" s="608"/>
      <c r="O6" s="608"/>
      <c r="P6" s="608"/>
      <c r="Q6" s="608"/>
      <c r="R6" s="608"/>
      <c r="S6" s="608"/>
      <c r="T6" s="608"/>
      <c r="U6" s="608"/>
      <c r="V6" s="608"/>
      <c r="W6" s="608"/>
      <c r="X6" s="608"/>
      <c r="Y6" s="608"/>
      <c r="Z6" s="608"/>
      <c r="AA6" s="608"/>
      <c r="AB6" s="608"/>
      <c r="AC6" s="608"/>
      <c r="AD6" s="608"/>
      <c r="AE6" s="608"/>
      <c r="AF6" s="608"/>
    </row>
    <row r="7" spans="1:32" ht="26.45" customHeight="1">
      <c r="A7" s="211"/>
      <c r="B7" s="212"/>
      <c r="C7" s="212"/>
      <c r="D7" s="212"/>
      <c r="E7" s="212"/>
      <c r="F7" s="212"/>
      <c r="G7" s="212"/>
      <c r="H7" s="658" t="s">
        <v>657</v>
      </c>
      <c r="I7" s="658" t="s">
        <v>658</v>
      </c>
      <c r="J7" s="608"/>
      <c r="K7" s="608"/>
      <c r="L7" s="608"/>
      <c r="M7" s="608"/>
      <c r="N7" s="608"/>
      <c r="O7" s="608"/>
      <c r="P7" s="608"/>
      <c r="Q7" s="608"/>
      <c r="R7" s="608"/>
      <c r="S7" s="608"/>
      <c r="T7" s="608"/>
      <c r="U7" s="608"/>
      <c r="V7" s="608"/>
      <c r="W7" s="608"/>
      <c r="X7" s="608"/>
      <c r="Y7" s="608"/>
      <c r="Z7" s="608"/>
      <c r="AA7" s="608"/>
      <c r="AB7" s="608"/>
      <c r="AC7" s="608"/>
      <c r="AD7" s="608"/>
      <c r="AE7" s="608"/>
      <c r="AF7" s="608"/>
    </row>
    <row r="8" spans="1:32" s="21" customFormat="1" ht="9" customHeight="1">
      <c r="A8" s="85"/>
      <c r="B8" s="611"/>
      <c r="C8" s="611"/>
      <c r="D8" s="611"/>
      <c r="E8" s="611"/>
      <c r="F8" s="611"/>
      <c r="G8" s="611"/>
      <c r="H8" s="611"/>
      <c r="I8" s="611"/>
      <c r="J8" s="613"/>
      <c r="K8" s="613"/>
      <c r="L8" s="613"/>
      <c r="M8" s="613"/>
      <c r="N8" s="613"/>
      <c r="O8" s="613"/>
      <c r="P8" s="614"/>
      <c r="Q8" s="614"/>
    </row>
    <row r="9" spans="1:32" s="21" customFormat="1" ht="18" customHeight="1">
      <c r="A9" s="85" t="s">
        <v>28</v>
      </c>
      <c r="B9" s="659" t="s">
        <v>67</v>
      </c>
      <c r="C9" s="659" t="s">
        <v>67</v>
      </c>
      <c r="D9" s="659" t="s">
        <v>67</v>
      </c>
      <c r="E9" s="659" t="s">
        <v>67</v>
      </c>
      <c r="F9" s="659" t="s">
        <v>67</v>
      </c>
      <c r="G9" s="659" t="s">
        <v>67</v>
      </c>
      <c r="H9" s="659" t="s">
        <v>67</v>
      </c>
      <c r="I9" s="659" t="s">
        <v>67</v>
      </c>
      <c r="J9" s="613"/>
      <c r="K9" s="613"/>
      <c r="L9" s="613"/>
      <c r="M9" s="613"/>
      <c r="N9" s="613"/>
      <c r="O9" s="613"/>
      <c r="P9" s="614"/>
      <c r="Q9" s="614"/>
    </row>
    <row r="10" spans="1:32" s="21" customFormat="1" ht="18" customHeight="1">
      <c r="A10" s="21" t="s">
        <v>356</v>
      </c>
      <c r="B10" s="659" t="s">
        <v>67</v>
      </c>
      <c r="C10" s="659" t="s">
        <v>67</v>
      </c>
      <c r="D10" s="659" t="s">
        <v>67</v>
      </c>
      <c r="E10" s="659" t="s">
        <v>67</v>
      </c>
      <c r="F10" s="659" t="s">
        <v>67</v>
      </c>
      <c r="G10" s="659" t="s">
        <v>67</v>
      </c>
      <c r="H10" s="659" t="s">
        <v>67</v>
      </c>
      <c r="I10" s="659" t="s">
        <v>67</v>
      </c>
      <c r="J10" s="613"/>
      <c r="K10" s="613"/>
      <c r="L10" s="613"/>
      <c r="M10" s="613"/>
      <c r="N10" s="613"/>
      <c r="O10" s="613"/>
      <c r="P10" s="614"/>
      <c r="Q10" s="614"/>
    </row>
    <row r="11" spans="1:32" s="21" customFormat="1" ht="18" customHeight="1">
      <c r="A11" s="21" t="s">
        <v>30</v>
      </c>
      <c r="B11" s="659" t="s">
        <v>67</v>
      </c>
      <c r="C11" s="659" t="s">
        <v>67</v>
      </c>
      <c r="D11" s="659" t="s">
        <v>67</v>
      </c>
      <c r="E11" s="659" t="s">
        <v>67</v>
      </c>
      <c r="F11" s="659" t="s">
        <v>67</v>
      </c>
      <c r="G11" s="659" t="s">
        <v>67</v>
      </c>
      <c r="H11" s="659" t="s">
        <v>67</v>
      </c>
      <c r="I11" s="659" t="s">
        <v>67</v>
      </c>
      <c r="J11" s="613"/>
      <c r="K11" s="613"/>
      <c r="L11" s="613"/>
      <c r="M11" s="613"/>
      <c r="N11" s="613"/>
      <c r="O11" s="613"/>
      <c r="P11" s="614"/>
      <c r="Q11" s="614"/>
    </row>
    <row r="12" spans="1:32" s="21" customFormat="1" ht="18" customHeight="1">
      <c r="A12" s="21" t="s">
        <v>31</v>
      </c>
      <c r="B12" s="659" t="s">
        <v>67</v>
      </c>
      <c r="C12" s="659" t="s">
        <v>67</v>
      </c>
      <c r="D12" s="659" t="s">
        <v>67</v>
      </c>
      <c r="E12" s="659" t="s">
        <v>67</v>
      </c>
      <c r="F12" s="659" t="s">
        <v>67</v>
      </c>
      <c r="G12" s="659" t="s">
        <v>67</v>
      </c>
      <c r="H12" s="659" t="s">
        <v>67</v>
      </c>
      <c r="I12" s="659" t="s">
        <v>67</v>
      </c>
      <c r="J12" s="613"/>
      <c r="K12" s="613"/>
      <c r="L12" s="613"/>
      <c r="M12" s="613"/>
      <c r="N12" s="613"/>
      <c r="O12" s="613"/>
      <c r="P12" s="614"/>
      <c r="Q12" s="614"/>
    </row>
    <row r="13" spans="1:32" s="21" customFormat="1" ht="18" customHeight="1">
      <c r="A13" s="21" t="s">
        <v>32</v>
      </c>
      <c r="B13" s="659" t="s">
        <v>67</v>
      </c>
      <c r="C13" s="659" t="s">
        <v>67</v>
      </c>
      <c r="D13" s="659" t="s">
        <v>67</v>
      </c>
      <c r="E13" s="659" t="s">
        <v>67</v>
      </c>
      <c r="F13" s="659" t="s">
        <v>67</v>
      </c>
      <c r="G13" s="659">
        <v>2094.3121599999999</v>
      </c>
      <c r="H13" s="659" t="s">
        <v>67</v>
      </c>
      <c r="I13" s="659" t="s">
        <v>67</v>
      </c>
      <c r="J13" s="613"/>
      <c r="K13" s="613"/>
      <c r="L13" s="613"/>
      <c r="M13" s="613"/>
      <c r="N13" s="613"/>
      <c r="O13" s="613"/>
      <c r="P13" s="614"/>
      <c r="Q13" s="614"/>
    </row>
    <row r="14" spans="1:32" s="21" customFormat="1" ht="18" customHeight="1">
      <c r="A14" s="21" t="s">
        <v>33</v>
      </c>
      <c r="B14" s="659" t="s">
        <v>67</v>
      </c>
      <c r="C14" s="659" t="s">
        <v>67</v>
      </c>
      <c r="D14" s="659" t="s">
        <v>67</v>
      </c>
      <c r="E14" s="659" t="s">
        <v>67</v>
      </c>
      <c r="F14" s="659" t="s">
        <v>67</v>
      </c>
      <c r="G14" s="659" t="s">
        <v>67</v>
      </c>
      <c r="H14" s="659" t="s">
        <v>67</v>
      </c>
      <c r="I14" s="659" t="s">
        <v>67</v>
      </c>
      <c r="J14" s="613"/>
      <c r="K14" s="613"/>
      <c r="L14" s="613"/>
      <c r="M14" s="613"/>
      <c r="N14" s="613"/>
      <c r="O14" s="613"/>
      <c r="P14" s="614"/>
      <c r="Q14" s="614"/>
    </row>
    <row r="15" spans="1:32" s="21" customFormat="1" ht="18" customHeight="1">
      <c r="A15" s="21" t="s">
        <v>34</v>
      </c>
      <c r="B15" s="659" t="s">
        <v>67</v>
      </c>
      <c r="C15" s="659" t="s">
        <v>67</v>
      </c>
      <c r="D15" s="659" t="s">
        <v>67</v>
      </c>
      <c r="E15" s="659" t="s">
        <v>67</v>
      </c>
      <c r="F15" s="659" t="s">
        <v>67</v>
      </c>
      <c r="G15" s="659" t="s">
        <v>67</v>
      </c>
      <c r="H15" s="659" t="s">
        <v>67</v>
      </c>
      <c r="I15" s="659" t="s">
        <v>67</v>
      </c>
      <c r="J15" s="613"/>
      <c r="K15" s="613"/>
      <c r="L15" s="613"/>
      <c r="M15" s="613"/>
      <c r="N15" s="613"/>
      <c r="O15" s="613"/>
      <c r="P15" s="614"/>
      <c r="Q15" s="614"/>
    </row>
    <row r="16" spans="1:32" s="21" customFormat="1" ht="18" customHeight="1">
      <c r="A16" s="21" t="s">
        <v>35</v>
      </c>
      <c r="B16" s="659">
        <v>78395.104999999996</v>
      </c>
      <c r="C16" s="659" t="s">
        <v>67</v>
      </c>
      <c r="D16" s="659">
        <v>165.37799999999999</v>
      </c>
      <c r="E16" s="659">
        <v>0.115</v>
      </c>
      <c r="F16" s="659">
        <v>78229.728000000003</v>
      </c>
      <c r="G16" s="659" t="s">
        <v>67</v>
      </c>
      <c r="H16" s="659" t="s">
        <v>67</v>
      </c>
      <c r="I16" s="659">
        <v>848.64922000000001</v>
      </c>
      <c r="J16" s="613"/>
      <c r="K16" s="613"/>
      <c r="L16" s="613"/>
      <c r="M16" s="613"/>
      <c r="N16" s="613"/>
      <c r="O16" s="613"/>
      <c r="P16" s="614"/>
      <c r="Q16" s="614"/>
    </row>
    <row r="17" spans="1:17" s="21" customFormat="1" ht="18" customHeight="1">
      <c r="A17" s="21" t="s">
        <v>36</v>
      </c>
      <c r="B17" s="659" t="s">
        <v>67</v>
      </c>
      <c r="C17" s="659" t="s">
        <v>67</v>
      </c>
      <c r="D17" s="659" t="s">
        <v>67</v>
      </c>
      <c r="E17" s="659" t="s">
        <v>67</v>
      </c>
      <c r="F17" s="659" t="s">
        <v>67</v>
      </c>
      <c r="G17" s="659" t="s">
        <v>67</v>
      </c>
      <c r="H17" s="659" t="s">
        <v>67</v>
      </c>
      <c r="I17" s="659" t="s">
        <v>67</v>
      </c>
      <c r="J17" s="613"/>
      <c r="K17" s="613"/>
      <c r="L17" s="613"/>
      <c r="M17" s="613"/>
      <c r="N17" s="613"/>
      <c r="O17" s="613"/>
      <c r="P17" s="614"/>
      <c r="Q17" s="614"/>
    </row>
    <row r="18" spans="1:17" s="417" customFormat="1" ht="24.75" customHeight="1" thickBot="1">
      <c r="A18" s="90" t="s">
        <v>37</v>
      </c>
      <c r="B18" s="618">
        <v>78395.104999999996</v>
      </c>
      <c r="C18" s="618" t="s">
        <v>67</v>
      </c>
      <c r="D18" s="618">
        <v>165.37799999999999</v>
      </c>
      <c r="E18" s="618">
        <v>0.115</v>
      </c>
      <c r="F18" s="618">
        <v>78229.728000000003</v>
      </c>
      <c r="G18" s="618">
        <v>2094.3121599999999</v>
      </c>
      <c r="H18" s="618" t="s">
        <v>67</v>
      </c>
      <c r="I18" s="618">
        <v>848.64922000000001</v>
      </c>
      <c r="J18" s="619"/>
      <c r="K18" s="619"/>
      <c r="L18" s="619"/>
      <c r="M18" s="619"/>
      <c r="N18" s="619"/>
      <c r="O18" s="619"/>
    </row>
    <row r="19" spans="1:17" s="76" customFormat="1" ht="6" customHeight="1">
      <c r="A19" s="21"/>
      <c r="B19" s="215"/>
      <c r="C19" s="215"/>
      <c r="D19" s="620"/>
      <c r="E19" s="620"/>
      <c r="F19" s="620"/>
      <c r="G19" s="215"/>
      <c r="H19" s="215"/>
      <c r="I19" s="215"/>
      <c r="J19" s="417"/>
    </row>
    <row r="20" spans="1:17" s="191" customFormat="1" ht="11.25" customHeight="1">
      <c r="A20" s="139" t="s">
        <v>632</v>
      </c>
      <c r="B20" s="21"/>
      <c r="C20" s="21"/>
      <c r="D20" s="21"/>
      <c r="E20" s="21"/>
      <c r="F20" s="21"/>
      <c r="G20" s="21"/>
      <c r="H20" s="373"/>
      <c r="I20" s="373"/>
      <c r="J20" s="417"/>
    </row>
    <row r="21" spans="1:17" s="76" customFormat="1">
      <c r="A21" s="95"/>
      <c r="B21" s="78"/>
      <c r="C21" s="78"/>
      <c r="D21" s="78"/>
      <c r="E21" s="78"/>
      <c r="F21" s="78"/>
      <c r="G21" s="78"/>
      <c r="H21" s="78"/>
      <c r="I21" s="660"/>
    </row>
    <row r="22" spans="1:17" s="76" customFormat="1">
      <c r="A22" s="78"/>
      <c r="B22" s="78"/>
      <c r="C22" s="78"/>
      <c r="D22" s="78"/>
      <c r="E22" s="78"/>
      <c r="F22" s="78"/>
      <c r="G22" s="78"/>
      <c r="H22" s="78"/>
      <c r="I22" s="78"/>
    </row>
    <row r="23" spans="1:17" s="76" customFormat="1">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62</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DBD6DDD3-1108-43C0-AF92-8740877DFCBE}"/>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B66E-3A96-4A96-ABA7-3A44DE2216F9}">
  <dimension ref="A1:H54"/>
  <sheetViews>
    <sheetView showGridLines="0" workbookViewId="0"/>
  </sheetViews>
  <sheetFormatPr baseColWidth="10" defaultColWidth="11.42578125" defaultRowHeight="12.75"/>
  <cols>
    <col min="1" max="1" width="5" style="7" customWidth="1"/>
    <col min="2" max="2" width="1.140625" style="7" customWidth="1"/>
    <col min="3" max="3" width="30.140625" style="7" customWidth="1"/>
    <col min="4" max="6" width="20.42578125" style="7" customWidth="1"/>
    <col min="7" max="7" width="14.42578125" style="7" bestFit="1" customWidth="1"/>
    <col min="8" max="16384" width="11.42578125" style="7"/>
  </cols>
  <sheetData>
    <row r="1" spans="1:8" s="196" customFormat="1" ht="18" customHeight="1">
      <c r="A1" s="1228" t="s">
        <v>1038</v>
      </c>
      <c r="B1" s="194"/>
      <c r="C1" s="195"/>
      <c r="D1" s="195"/>
      <c r="E1" s="195"/>
      <c r="F1" s="195"/>
    </row>
    <row r="2" spans="1:8" s="199" customFormat="1" ht="24" customHeight="1">
      <c r="A2" s="197" t="s">
        <v>339</v>
      </c>
      <c r="B2" s="197"/>
      <c r="C2" s="198"/>
      <c r="D2" s="198"/>
      <c r="E2" s="198"/>
      <c r="F2" s="198"/>
    </row>
    <row r="3" spans="1:8" s="202" customFormat="1" ht="18" customHeight="1">
      <c r="A3" s="100">
        <v>45657</v>
      </c>
      <c r="B3" s="200"/>
      <c r="C3" s="201"/>
      <c r="D3" s="201"/>
      <c r="E3" s="201"/>
      <c r="F3" s="201"/>
    </row>
    <row r="4" spans="1:8" s="205" customFormat="1" ht="18" customHeight="1">
      <c r="A4" s="203" t="s">
        <v>70</v>
      </c>
      <c r="B4" s="203"/>
      <c r="C4" s="204"/>
      <c r="D4" s="204"/>
      <c r="E4" s="204"/>
      <c r="F4" s="204"/>
    </row>
    <row r="5" spans="1:8" s="76" customFormat="1" ht="6" customHeight="1">
      <c r="A5" s="99"/>
      <c r="B5" s="99"/>
    </row>
    <row r="6" spans="1:8" s="76" customFormat="1" ht="12.75" customHeight="1">
      <c r="A6" s="206" t="s">
        <v>93</v>
      </c>
      <c r="B6" s="206"/>
      <c r="C6" s="207"/>
      <c r="D6" s="207"/>
      <c r="E6" s="207"/>
      <c r="F6" s="207"/>
    </row>
    <row r="7" spans="1:8" s="76" customFormat="1" ht="6.95" customHeight="1" thickBot="1"/>
    <row r="8" spans="1:8" s="76" customFormat="1" ht="12.2" customHeight="1">
      <c r="A8" s="208" t="s">
        <v>1</v>
      </c>
      <c r="B8" s="208"/>
      <c r="C8" s="208"/>
      <c r="D8" s="209" t="s">
        <v>340</v>
      </c>
      <c r="E8" s="210" t="s">
        <v>341</v>
      </c>
      <c r="F8" s="210" t="s">
        <v>342</v>
      </c>
    </row>
    <row r="9" spans="1:8" s="76" customFormat="1" ht="12.2" customHeight="1">
      <c r="A9" s="211"/>
      <c r="B9" s="211"/>
      <c r="C9" s="211"/>
      <c r="D9" s="212"/>
      <c r="E9" s="213" t="s">
        <v>343</v>
      </c>
      <c r="F9" s="213" t="s">
        <v>344</v>
      </c>
    </row>
    <row r="10" spans="1:8" s="76" customFormat="1" ht="6" customHeight="1">
      <c r="A10" s="21"/>
      <c r="B10" s="21"/>
      <c r="C10" s="21"/>
      <c r="D10" s="214"/>
      <c r="E10" s="21"/>
      <c r="F10" s="21"/>
    </row>
    <row r="11" spans="1:8" s="21" customFormat="1" ht="14.1" customHeight="1">
      <c r="A11" s="215">
        <v>1</v>
      </c>
      <c r="B11" s="215"/>
      <c r="C11" s="89" t="s">
        <v>29</v>
      </c>
      <c r="D11" s="216">
        <v>4254874.5779999997</v>
      </c>
      <c r="E11" s="217">
        <v>29.621613338968544</v>
      </c>
      <c r="F11" s="218">
        <v>29.621613338968544</v>
      </c>
      <c r="G11" s="219"/>
      <c r="H11" s="76"/>
    </row>
    <row r="12" spans="1:8" s="21" customFormat="1" ht="14.1" customHeight="1">
      <c r="A12" s="215">
        <v>2</v>
      </c>
      <c r="B12" s="215"/>
      <c r="C12" s="89" t="s">
        <v>28</v>
      </c>
      <c r="D12" s="216">
        <v>2348654.284</v>
      </c>
      <c r="E12" s="217">
        <v>16.350876575135565</v>
      </c>
      <c r="F12" s="218">
        <v>45.972489914104109</v>
      </c>
      <c r="G12" s="219"/>
      <c r="H12" s="76"/>
    </row>
    <row r="13" spans="1:8" s="21" customFormat="1" ht="14.1" customHeight="1">
      <c r="A13" s="215">
        <v>3</v>
      </c>
      <c r="B13" s="215"/>
      <c r="C13" s="89" t="s">
        <v>30</v>
      </c>
      <c r="D13" s="216">
        <v>2306301.2230000002</v>
      </c>
      <c r="E13" s="217">
        <v>16.056022761312114</v>
      </c>
      <c r="F13" s="218">
        <v>62.028512675416223</v>
      </c>
      <c r="G13" s="219"/>
      <c r="H13" s="76"/>
    </row>
    <row r="14" spans="1:8" s="21" customFormat="1" ht="14.1" customHeight="1">
      <c r="A14" s="215">
        <v>4</v>
      </c>
      <c r="B14" s="215"/>
      <c r="C14" s="89" t="s">
        <v>34</v>
      </c>
      <c r="D14" s="216">
        <v>1566623.1740000001</v>
      </c>
      <c r="E14" s="217">
        <v>10.906527338793779</v>
      </c>
      <c r="F14" s="218">
        <v>72.935040014210003</v>
      </c>
      <c r="G14" s="219"/>
      <c r="H14" s="76"/>
    </row>
    <row r="15" spans="1:8" s="21" customFormat="1" ht="14.1" customHeight="1">
      <c r="A15" s="215">
        <v>5</v>
      </c>
      <c r="B15" s="215"/>
      <c r="C15" s="89" t="s">
        <v>33</v>
      </c>
      <c r="D15" s="216">
        <v>1525354.8060000001</v>
      </c>
      <c r="E15" s="217">
        <v>10.619224947708759</v>
      </c>
      <c r="F15" s="218">
        <v>83.554264961918761</v>
      </c>
      <c r="G15" s="219"/>
      <c r="H15" s="76"/>
    </row>
    <row r="16" spans="1:8" s="21" customFormat="1" ht="14.1" customHeight="1">
      <c r="A16" s="215">
        <v>6</v>
      </c>
      <c r="B16" s="215"/>
      <c r="C16" s="89" t="s">
        <v>31</v>
      </c>
      <c r="D16" s="216">
        <v>1292092.81</v>
      </c>
      <c r="E16" s="217">
        <v>8.9953000762414845</v>
      </c>
      <c r="F16" s="218">
        <v>92.549565038160239</v>
      </c>
      <c r="G16" s="219"/>
      <c r="H16" s="76"/>
    </row>
    <row r="17" spans="1:8" s="21" customFormat="1" ht="14.1" customHeight="1">
      <c r="A17" s="215">
        <v>7</v>
      </c>
      <c r="B17" s="215"/>
      <c r="C17" s="89" t="s">
        <v>35</v>
      </c>
      <c r="D17" s="216">
        <v>537375.07299999997</v>
      </c>
      <c r="E17" s="217">
        <v>3.7411012565940776</v>
      </c>
      <c r="F17" s="218">
        <v>96.290666294754317</v>
      </c>
      <c r="G17" s="219"/>
      <c r="H17" s="76"/>
    </row>
    <row r="18" spans="1:8" s="21" customFormat="1" ht="14.1" customHeight="1">
      <c r="A18" s="215">
        <v>8</v>
      </c>
      <c r="B18" s="215"/>
      <c r="C18" s="89" t="s">
        <v>36</v>
      </c>
      <c r="D18" s="216">
        <v>321063.27299999999</v>
      </c>
      <c r="E18" s="217">
        <v>2.2351803691990515</v>
      </c>
      <c r="F18" s="218">
        <v>98.525846663953374</v>
      </c>
      <c r="G18" s="219"/>
      <c r="H18" s="76"/>
    </row>
    <row r="19" spans="1:8" s="21" customFormat="1" ht="14.1" customHeight="1">
      <c r="A19" s="215">
        <v>9</v>
      </c>
      <c r="B19" s="215"/>
      <c r="C19" s="89" t="s">
        <v>32</v>
      </c>
      <c r="D19" s="216">
        <v>211748.68100000001</v>
      </c>
      <c r="E19" s="217">
        <v>1.4741533360466064</v>
      </c>
      <c r="F19" s="218">
        <v>99.999999999999986</v>
      </c>
      <c r="G19" s="219"/>
      <c r="H19" s="76"/>
    </row>
    <row r="20" spans="1:8" s="224" customFormat="1" ht="6.75" customHeight="1">
      <c r="A20" s="220"/>
      <c r="B20" s="220"/>
      <c r="C20" s="220"/>
      <c r="D20" s="221"/>
      <c r="E20" s="222"/>
      <c r="F20" s="223"/>
      <c r="G20" s="219"/>
    </row>
    <row r="21" spans="1:8" s="76" customFormat="1" ht="9.75" customHeight="1">
      <c r="D21" s="225"/>
      <c r="E21" s="226"/>
      <c r="G21" s="219"/>
    </row>
    <row r="22" spans="1:8" s="76" customFormat="1" ht="15" customHeight="1">
      <c r="A22" s="206" t="s">
        <v>75</v>
      </c>
      <c r="B22" s="206"/>
      <c r="C22" s="227"/>
      <c r="D22" s="227"/>
      <c r="E22" s="227"/>
      <c r="F22" s="227"/>
      <c r="G22" s="219"/>
    </row>
    <row r="23" spans="1:8" s="76" customFormat="1" ht="6.95" customHeight="1" thickBot="1">
      <c r="G23" s="219"/>
    </row>
    <row r="24" spans="1:8" s="76" customFormat="1" ht="12.2" customHeight="1">
      <c r="A24" s="106" t="s">
        <v>1</v>
      </c>
      <c r="B24" s="106"/>
      <c r="C24" s="106"/>
      <c r="D24" s="209" t="s">
        <v>340</v>
      </c>
      <c r="E24" s="210" t="s">
        <v>341</v>
      </c>
      <c r="F24" s="210" t="s">
        <v>342</v>
      </c>
      <c r="G24" s="219"/>
    </row>
    <row r="25" spans="1:8" s="76" customFormat="1" ht="12.2" customHeight="1">
      <c r="A25" s="228"/>
      <c r="B25" s="228"/>
      <c r="C25" s="228"/>
      <c r="D25" s="212"/>
      <c r="E25" s="213" t="s">
        <v>343</v>
      </c>
      <c r="F25" s="213" t="s">
        <v>344</v>
      </c>
      <c r="G25" s="219"/>
    </row>
    <row r="26" spans="1:8" s="76" customFormat="1" ht="8.4499999999999993" customHeight="1">
      <c r="A26" s="21"/>
      <c r="B26" s="21"/>
      <c r="C26" s="21"/>
      <c r="D26" s="214"/>
      <c r="E26" s="215"/>
      <c r="F26" s="215"/>
      <c r="G26" s="219"/>
    </row>
    <row r="27" spans="1:8" s="21" customFormat="1" ht="14.1" customHeight="1">
      <c r="A27" s="215">
        <v>1</v>
      </c>
      <c r="B27" s="215"/>
      <c r="C27" s="89" t="s">
        <v>29</v>
      </c>
      <c r="D27" s="216">
        <v>2816265.4470000002</v>
      </c>
      <c r="E27" s="217">
        <v>32.505608239882548</v>
      </c>
      <c r="F27" s="218">
        <v>32.505608239882548</v>
      </c>
      <c r="G27" s="219"/>
    </row>
    <row r="28" spans="1:8" s="21" customFormat="1" ht="14.1" customHeight="1">
      <c r="A28" s="215">
        <v>2</v>
      </c>
      <c r="B28" s="215"/>
      <c r="C28" s="89" t="s">
        <v>30</v>
      </c>
      <c r="D28" s="216">
        <v>1607857.473</v>
      </c>
      <c r="E28" s="217">
        <v>18.558046500403456</v>
      </c>
      <c r="F28" s="218">
        <v>51.063654740286005</v>
      </c>
      <c r="G28" s="219"/>
    </row>
    <row r="29" spans="1:8" s="21" customFormat="1" ht="14.1" customHeight="1">
      <c r="A29" s="215">
        <v>3</v>
      </c>
      <c r="B29" s="215"/>
      <c r="C29" s="89" t="s">
        <v>28</v>
      </c>
      <c r="D29" s="216">
        <v>1249209.317</v>
      </c>
      <c r="E29" s="217">
        <v>14.418494787580743</v>
      </c>
      <c r="F29" s="218">
        <v>65.482149527866753</v>
      </c>
      <c r="G29" s="219"/>
    </row>
    <row r="30" spans="1:8" s="21" customFormat="1" ht="14.1" customHeight="1">
      <c r="A30" s="215">
        <v>4</v>
      </c>
      <c r="B30" s="215"/>
      <c r="C30" s="89" t="s">
        <v>33</v>
      </c>
      <c r="D30" s="216">
        <v>1213762.933</v>
      </c>
      <c r="E30" s="217">
        <v>14.009369194305499</v>
      </c>
      <c r="F30" s="218">
        <v>79.491518722172259</v>
      </c>
      <c r="G30" s="219"/>
    </row>
    <row r="31" spans="1:8" s="21" customFormat="1" ht="14.1" customHeight="1">
      <c r="A31" s="215">
        <v>5</v>
      </c>
      <c r="B31" s="215"/>
      <c r="C31" s="89" t="s">
        <v>31</v>
      </c>
      <c r="D31" s="216">
        <v>879735.89800000004</v>
      </c>
      <c r="E31" s="217">
        <v>10.153996841956522</v>
      </c>
      <c r="F31" s="218">
        <v>89.645515564128786</v>
      </c>
      <c r="G31" s="219"/>
    </row>
    <row r="32" spans="1:8" s="21" customFormat="1" ht="14.1" customHeight="1">
      <c r="A32" s="215">
        <v>6</v>
      </c>
      <c r="B32" s="215"/>
      <c r="C32" s="89" t="s">
        <v>35</v>
      </c>
      <c r="D32" s="216">
        <v>545056.71299999999</v>
      </c>
      <c r="E32" s="217">
        <v>6.2910973112173734</v>
      </c>
      <c r="F32" s="218">
        <v>95.936612875346157</v>
      </c>
      <c r="G32" s="219"/>
    </row>
    <row r="33" spans="1:7" s="21" customFormat="1" ht="14.1" customHeight="1">
      <c r="A33" s="215">
        <v>7</v>
      </c>
      <c r="B33" s="215"/>
      <c r="C33" s="89" t="s">
        <v>32</v>
      </c>
      <c r="D33" s="216">
        <v>254103.52600000001</v>
      </c>
      <c r="E33" s="217">
        <v>2.9328874795262894</v>
      </c>
      <c r="F33" s="218">
        <v>98.869500354872443</v>
      </c>
      <c r="G33" s="219"/>
    </row>
    <row r="34" spans="1:7" s="21" customFormat="1" ht="14.1" customHeight="1">
      <c r="A34" s="215">
        <v>8</v>
      </c>
      <c r="B34" s="215"/>
      <c r="C34" s="89" t="s">
        <v>36</v>
      </c>
      <c r="D34" s="216">
        <v>97945.778000000006</v>
      </c>
      <c r="E34" s="217">
        <v>1.1304996451275591</v>
      </c>
      <c r="F34" s="218">
        <v>100</v>
      </c>
      <c r="G34" s="219"/>
    </row>
    <row r="35" spans="1:7" s="21" customFormat="1" ht="14.1" customHeight="1">
      <c r="A35" s="215">
        <v>9</v>
      </c>
      <c r="B35" s="215"/>
      <c r="C35" s="89" t="s">
        <v>34</v>
      </c>
      <c r="D35" s="216">
        <v>0</v>
      </c>
      <c r="E35" s="217" t="s">
        <v>67</v>
      </c>
      <c r="F35" s="218" t="s">
        <v>67</v>
      </c>
      <c r="G35" s="219"/>
    </row>
    <row r="36" spans="1:7" s="224" customFormat="1" ht="6.75" customHeight="1">
      <c r="A36" s="220"/>
      <c r="B36" s="220"/>
      <c r="C36" s="220"/>
      <c r="D36" s="221"/>
      <c r="E36" s="222"/>
      <c r="F36" s="222"/>
      <c r="G36" s="219"/>
    </row>
    <row r="37" spans="1:7" s="76" customFormat="1" ht="9.75" customHeight="1">
      <c r="D37" s="226"/>
      <c r="E37" s="226"/>
      <c r="F37" s="219"/>
    </row>
    <row r="38" spans="1:7" s="76" customFormat="1" ht="12.75" customHeight="1">
      <c r="A38" s="206" t="s">
        <v>345</v>
      </c>
      <c r="B38" s="206"/>
      <c r="C38" s="227"/>
      <c r="D38" s="227"/>
      <c r="E38" s="227"/>
      <c r="F38" s="227"/>
    </row>
    <row r="39" spans="1:7" s="76" customFormat="1" ht="6.95" customHeight="1" thickBot="1"/>
    <row r="40" spans="1:7" s="76" customFormat="1" ht="12.2" customHeight="1">
      <c r="A40" s="208" t="s">
        <v>1</v>
      </c>
      <c r="B40" s="208"/>
      <c r="C40" s="208"/>
      <c r="D40" s="209" t="s">
        <v>340</v>
      </c>
      <c r="E40" s="210" t="s">
        <v>341</v>
      </c>
      <c r="F40" s="210" t="s">
        <v>342</v>
      </c>
    </row>
    <row r="41" spans="1:7" s="76" customFormat="1" ht="12.2" customHeight="1">
      <c r="A41" s="211"/>
      <c r="B41" s="211"/>
      <c r="C41" s="211"/>
      <c r="D41" s="212"/>
      <c r="E41" s="213" t="s">
        <v>343</v>
      </c>
      <c r="F41" s="213" t="s">
        <v>344</v>
      </c>
    </row>
    <row r="42" spans="1:7" s="76" customFormat="1" ht="6" customHeight="1">
      <c r="A42" s="21"/>
      <c r="B42" s="21"/>
      <c r="C42" s="21"/>
      <c r="D42" s="214"/>
      <c r="E42" s="215"/>
      <c r="F42" s="215"/>
    </row>
    <row r="43" spans="1:7" s="21" customFormat="1" ht="14.1" customHeight="1">
      <c r="A43" s="215">
        <v>1</v>
      </c>
      <c r="B43" s="215"/>
      <c r="C43" s="89" t="s">
        <v>29</v>
      </c>
      <c r="D43" s="216">
        <v>959558.39099999995</v>
      </c>
      <c r="E43" s="229">
        <v>28.040138781982687</v>
      </c>
      <c r="F43" s="218">
        <v>28.040138781982687</v>
      </c>
      <c r="G43" s="219"/>
    </row>
    <row r="44" spans="1:7" s="21" customFormat="1" ht="14.1" customHeight="1">
      <c r="A44" s="215">
        <v>2</v>
      </c>
      <c r="B44" s="215"/>
      <c r="C44" s="89" t="s">
        <v>28</v>
      </c>
      <c r="D44" s="216">
        <v>763397.86499999999</v>
      </c>
      <c r="E44" s="229">
        <v>22.307951533998192</v>
      </c>
      <c r="F44" s="218">
        <v>50.348090315980883</v>
      </c>
      <c r="G44" s="219"/>
    </row>
    <row r="45" spans="1:7" s="21" customFormat="1" ht="14.1" customHeight="1">
      <c r="A45" s="215">
        <v>3</v>
      </c>
      <c r="B45" s="215"/>
      <c r="C45" s="89" t="s">
        <v>30</v>
      </c>
      <c r="D45" s="216">
        <v>419091.04200000002</v>
      </c>
      <c r="E45" s="229">
        <v>12.246645008980737</v>
      </c>
      <c r="F45" s="218">
        <v>62.594735324961619</v>
      </c>
      <c r="G45" s="219"/>
    </row>
    <row r="46" spans="1:7" s="21" customFormat="1" ht="14.1" customHeight="1">
      <c r="A46" s="215">
        <v>4</v>
      </c>
      <c r="B46" s="215"/>
      <c r="C46" s="89" t="s">
        <v>31</v>
      </c>
      <c r="D46" s="216">
        <v>364405.52500000002</v>
      </c>
      <c r="E46" s="229">
        <v>10.648629192093912</v>
      </c>
      <c r="F46" s="218">
        <v>73.243364517055525</v>
      </c>
      <c r="G46" s="219"/>
    </row>
    <row r="47" spans="1:7" s="21" customFormat="1" ht="14.1" customHeight="1">
      <c r="A47" s="215">
        <v>5</v>
      </c>
      <c r="B47" s="215"/>
      <c r="C47" s="89" t="s">
        <v>34</v>
      </c>
      <c r="D47" s="216">
        <v>356224.696</v>
      </c>
      <c r="E47" s="229">
        <v>10.409569659434716</v>
      </c>
      <c r="F47" s="218">
        <v>83.652934176490248</v>
      </c>
      <c r="G47" s="219"/>
    </row>
    <row r="48" spans="1:7" s="21" customFormat="1" ht="14.1" customHeight="1">
      <c r="A48" s="215">
        <v>6</v>
      </c>
      <c r="B48" s="215"/>
      <c r="C48" s="89" t="s">
        <v>33</v>
      </c>
      <c r="D48" s="216">
        <v>326128.83199999999</v>
      </c>
      <c r="E48" s="229">
        <v>9.5301107216162286</v>
      </c>
      <c r="F48" s="218">
        <v>93.183044898106473</v>
      </c>
      <c r="G48" s="219"/>
    </row>
    <row r="49" spans="1:7" s="21" customFormat="1" ht="14.1" customHeight="1">
      <c r="A49" s="215">
        <v>7</v>
      </c>
      <c r="B49" s="215"/>
      <c r="C49" s="89" t="s">
        <v>36</v>
      </c>
      <c r="D49" s="216">
        <v>115016.077</v>
      </c>
      <c r="E49" s="229">
        <v>3.360990630156667</v>
      </c>
      <c r="F49" s="218">
        <v>96.544035528263137</v>
      </c>
      <c r="G49" s="219"/>
    </row>
    <row r="50" spans="1:7" s="21" customFormat="1" ht="14.1" customHeight="1">
      <c r="A50" s="215">
        <v>8</v>
      </c>
      <c r="B50" s="215"/>
      <c r="C50" s="89" t="s">
        <v>35</v>
      </c>
      <c r="D50" s="216">
        <v>66994.873999999996</v>
      </c>
      <c r="E50" s="229">
        <v>1.9577188655332634</v>
      </c>
      <c r="F50" s="218">
        <v>98.501754393796404</v>
      </c>
      <c r="G50" s="219"/>
    </row>
    <row r="51" spans="1:7" s="21" customFormat="1" ht="14.1" customHeight="1">
      <c r="A51" s="215">
        <v>9</v>
      </c>
      <c r="B51" s="215"/>
      <c r="C51" s="89" t="s">
        <v>32</v>
      </c>
      <c r="D51" s="216">
        <v>51271.292000000001</v>
      </c>
      <c r="E51" s="229">
        <v>1.4982456062036134</v>
      </c>
      <c r="F51" s="218">
        <v>100.00000000000001</v>
      </c>
      <c r="G51" s="219"/>
    </row>
    <row r="52" spans="1:7" ht="4.7" customHeight="1">
      <c r="A52" s="230"/>
      <c r="B52" s="230"/>
      <c r="C52" s="230"/>
      <c r="D52" s="221"/>
      <c r="E52" s="230"/>
      <c r="F52" s="230"/>
    </row>
    <row r="53" spans="1:7" ht="13.5">
      <c r="A53" s="231" t="s">
        <v>346</v>
      </c>
      <c r="B53" s="26"/>
      <c r="C53" s="15"/>
      <c r="D53" s="232"/>
      <c r="E53" s="15"/>
      <c r="F53" s="15"/>
    </row>
    <row r="54" spans="1:7" ht="13.5">
      <c r="A54" s="95"/>
      <c r="B54" s="15"/>
      <c r="C54" s="15"/>
      <c r="D54" s="233"/>
      <c r="E54" s="15"/>
      <c r="F54" s="15"/>
    </row>
  </sheetData>
  <mergeCells count="6">
    <mergeCell ref="A8:C9"/>
    <mergeCell ref="D8:D9"/>
    <mergeCell ref="A24:C25"/>
    <mergeCell ref="D24:D25"/>
    <mergeCell ref="A40:C41"/>
    <mergeCell ref="D40:D41"/>
  </mergeCells>
  <hyperlinks>
    <hyperlink ref="A1" location="Índice!A1" display="Volver al Índice" xr:uid="{83117178-45B6-461A-B8EE-998A45F9777B}"/>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9DA8-A704-402C-91EB-44D6C80C2964}">
  <dimension ref="A1:T58"/>
  <sheetViews>
    <sheetView showGridLines="0" zoomScaleNormal="100" workbookViewId="0"/>
  </sheetViews>
  <sheetFormatPr baseColWidth="10" defaultColWidth="13.140625" defaultRowHeight="12.75"/>
  <cols>
    <col min="1" max="1" width="4" style="7" customWidth="1"/>
    <col min="2" max="2" width="1.7109375" style="7" customWidth="1"/>
    <col min="3" max="3" width="21.85546875" style="7" customWidth="1"/>
    <col min="4" max="4" width="13.7109375" style="7" bestFit="1" customWidth="1"/>
    <col min="5" max="6" width="10.85546875" style="7" customWidth="1"/>
    <col min="7" max="7" width="2.140625" style="7" customWidth="1"/>
    <col min="8" max="8" width="4" style="7" customWidth="1"/>
    <col min="9" max="9" width="1.140625" style="7" customWidth="1"/>
    <col min="10" max="10" width="21.7109375" style="7" customWidth="1"/>
    <col min="11" max="11" width="13.7109375" style="7" bestFit="1" customWidth="1"/>
    <col min="12" max="12" width="10.85546875" style="7" customWidth="1"/>
    <col min="13" max="13" width="12" style="7" customWidth="1"/>
    <col min="14" max="14" width="1.7109375" style="7" customWidth="1"/>
    <col min="15" max="15" width="2.85546875" style="7" customWidth="1"/>
    <col min="16" max="16" width="1.28515625" style="7" customWidth="1"/>
    <col min="17" max="17" width="20" style="7" customWidth="1"/>
    <col min="18" max="20" width="10.85546875" style="7" customWidth="1"/>
    <col min="21" max="16384" width="13.140625" style="7"/>
  </cols>
  <sheetData>
    <row r="1" spans="1:20">
      <c r="A1" s="1228" t="s">
        <v>1038</v>
      </c>
    </row>
    <row r="2" spans="1:20" s="234" customFormat="1" ht="24.95" customHeight="1">
      <c r="A2" s="70" t="s">
        <v>347</v>
      </c>
      <c r="B2" s="70"/>
      <c r="C2" s="70"/>
      <c r="D2" s="70"/>
      <c r="E2" s="70"/>
      <c r="F2" s="70"/>
      <c r="G2" s="70"/>
      <c r="H2" s="70"/>
      <c r="I2" s="70"/>
      <c r="J2" s="70"/>
      <c r="K2" s="70"/>
      <c r="L2" s="70"/>
      <c r="M2" s="70"/>
      <c r="N2" s="70"/>
      <c r="O2" s="70"/>
      <c r="P2" s="70"/>
      <c r="Q2" s="70"/>
      <c r="R2" s="70"/>
      <c r="S2" s="70"/>
      <c r="T2" s="70"/>
    </row>
    <row r="3" spans="1:20" s="235" customFormat="1" ht="18" customHeight="1">
      <c r="A3" s="72">
        <v>45657</v>
      </c>
      <c r="B3" s="72"/>
      <c r="C3" s="72"/>
      <c r="D3" s="72"/>
      <c r="E3" s="72"/>
      <c r="F3" s="72"/>
      <c r="G3" s="72"/>
      <c r="H3" s="72"/>
      <c r="I3" s="72"/>
      <c r="J3" s="72"/>
      <c r="K3" s="72"/>
      <c r="L3" s="72"/>
      <c r="M3" s="72"/>
      <c r="N3" s="72"/>
      <c r="O3" s="72"/>
      <c r="P3" s="72"/>
      <c r="Q3" s="72"/>
      <c r="R3" s="72"/>
      <c r="S3" s="72"/>
      <c r="T3" s="72"/>
    </row>
    <row r="4" spans="1:20" s="236" customFormat="1" ht="18" customHeight="1">
      <c r="A4" s="74" t="s">
        <v>70</v>
      </c>
      <c r="B4" s="74"/>
      <c r="C4" s="74"/>
      <c r="D4" s="74"/>
      <c r="E4" s="74"/>
      <c r="F4" s="74"/>
      <c r="G4" s="74"/>
      <c r="H4" s="74"/>
      <c r="I4" s="74"/>
      <c r="J4" s="74"/>
      <c r="K4" s="74"/>
      <c r="L4" s="74"/>
      <c r="M4" s="74"/>
      <c r="N4" s="74"/>
      <c r="O4" s="74"/>
      <c r="P4" s="74"/>
      <c r="Q4" s="74"/>
      <c r="R4" s="74"/>
      <c r="S4" s="74"/>
      <c r="T4" s="74"/>
    </row>
    <row r="5" spans="1:20" s="237" customFormat="1" ht="9.75" customHeight="1"/>
    <row r="6" spans="1:20" s="238" customFormat="1" ht="12.2" customHeight="1">
      <c r="A6" s="206" t="s">
        <v>348</v>
      </c>
      <c r="B6" s="206"/>
      <c r="C6" s="206"/>
      <c r="D6" s="206"/>
      <c r="E6" s="206"/>
      <c r="F6" s="206"/>
      <c r="H6" s="206" t="s">
        <v>330</v>
      </c>
      <c r="I6" s="206"/>
      <c r="J6" s="206"/>
      <c r="K6" s="206"/>
      <c r="L6" s="206"/>
      <c r="M6" s="206"/>
      <c r="Q6" s="239" t="s">
        <v>349</v>
      </c>
      <c r="R6" s="239"/>
      <c r="S6" s="239"/>
      <c r="T6" s="239"/>
    </row>
    <row r="7" spans="1:20" s="237" customFormat="1" ht="9" customHeight="1" thickBot="1"/>
    <row r="8" spans="1:20" s="241" customFormat="1" ht="12.95" customHeight="1">
      <c r="A8" s="106" t="s">
        <v>1</v>
      </c>
      <c r="B8" s="106"/>
      <c r="C8" s="240"/>
      <c r="D8" s="240" t="s">
        <v>340</v>
      </c>
      <c r="E8" s="209" t="s">
        <v>350</v>
      </c>
      <c r="F8" s="209" t="s">
        <v>351</v>
      </c>
      <c r="G8" s="78"/>
      <c r="H8" s="106" t="s">
        <v>1</v>
      </c>
      <c r="I8" s="106"/>
      <c r="J8" s="240"/>
      <c r="K8" s="240" t="s">
        <v>340</v>
      </c>
      <c r="L8" s="209" t="s">
        <v>350</v>
      </c>
      <c r="M8" s="209" t="s">
        <v>351</v>
      </c>
      <c r="N8" s="78"/>
      <c r="O8" s="106" t="s">
        <v>1</v>
      </c>
      <c r="P8" s="106"/>
      <c r="Q8" s="240"/>
      <c r="R8" s="240" t="s">
        <v>340</v>
      </c>
      <c r="S8" s="209" t="s">
        <v>350</v>
      </c>
      <c r="T8" s="209" t="s">
        <v>351</v>
      </c>
    </row>
    <row r="9" spans="1:20" s="241" customFormat="1" ht="12.95" customHeight="1">
      <c r="A9" s="242"/>
      <c r="B9" s="242"/>
      <c r="C9" s="242"/>
      <c r="D9" s="242"/>
      <c r="E9" s="212" t="s">
        <v>352</v>
      </c>
      <c r="F9" s="212" t="s">
        <v>353</v>
      </c>
      <c r="G9" s="78"/>
      <c r="H9" s="242"/>
      <c r="I9" s="242"/>
      <c r="J9" s="242"/>
      <c r="K9" s="242"/>
      <c r="L9" s="212" t="s">
        <v>352</v>
      </c>
      <c r="M9" s="212" t="s">
        <v>353</v>
      </c>
      <c r="N9" s="78"/>
      <c r="O9" s="242"/>
      <c r="P9" s="242"/>
      <c r="Q9" s="242"/>
      <c r="R9" s="242"/>
      <c r="S9" s="212" t="s">
        <v>352</v>
      </c>
      <c r="T9" s="212" t="s">
        <v>353</v>
      </c>
    </row>
    <row r="10" spans="1:20" s="237" customFormat="1" ht="4.7"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499999999999993" customHeight="1">
      <c r="A11" s="215">
        <v>1</v>
      </c>
      <c r="B11" s="214"/>
      <c r="C11" s="89" t="s">
        <v>34</v>
      </c>
      <c r="D11" s="187">
        <v>2530.9670000000001</v>
      </c>
      <c r="E11" s="243">
        <v>83.203272419810204</v>
      </c>
      <c r="F11" s="244">
        <v>83.203272419810204</v>
      </c>
      <c r="H11" s="215">
        <v>1</v>
      </c>
      <c r="I11" s="214"/>
      <c r="J11" s="89" t="s">
        <v>34</v>
      </c>
      <c r="K11" s="187">
        <v>18450.013999999999</v>
      </c>
      <c r="L11" s="243">
        <v>87.640953384643552</v>
      </c>
      <c r="M11" s="244">
        <v>87.640953384643552</v>
      </c>
      <c r="O11" s="215">
        <v>1</v>
      </c>
      <c r="P11" s="214"/>
      <c r="Q11" s="89" t="s">
        <v>34</v>
      </c>
      <c r="R11" s="187">
        <v>83440.224920000008</v>
      </c>
      <c r="S11" s="243">
        <v>91.830510228147503</v>
      </c>
      <c r="T11" s="244">
        <v>91.830510228147503</v>
      </c>
    </row>
    <row r="12" spans="1:20" s="21" customFormat="1" ht="9.9499999999999993" customHeight="1">
      <c r="A12" s="215">
        <v>2</v>
      </c>
      <c r="B12" s="214"/>
      <c r="C12" s="89" t="s">
        <v>35</v>
      </c>
      <c r="D12" s="187">
        <v>510.94099999999997</v>
      </c>
      <c r="E12" s="243">
        <v>16.796727580189803</v>
      </c>
      <c r="F12" s="244">
        <v>100</v>
      </c>
      <c r="H12" s="215">
        <v>2</v>
      </c>
      <c r="I12" s="214"/>
      <c r="J12" s="89" t="s">
        <v>31</v>
      </c>
      <c r="K12" s="187">
        <v>1759.9939999999999</v>
      </c>
      <c r="L12" s="243">
        <v>8.3602945835841815</v>
      </c>
      <c r="M12" s="244">
        <v>96.00124796822773</v>
      </c>
      <c r="O12" s="215">
        <v>2</v>
      </c>
      <c r="P12" s="214"/>
      <c r="Q12" s="89" t="s">
        <v>35</v>
      </c>
      <c r="R12" s="187">
        <v>7308.9946100000006</v>
      </c>
      <c r="S12" s="243">
        <v>8.0439464890536385</v>
      </c>
      <c r="T12" s="244">
        <v>99.874456717201141</v>
      </c>
    </row>
    <row r="13" spans="1:20" s="21" customFormat="1" ht="9.9499999999999993" customHeight="1">
      <c r="A13" s="215">
        <v>3</v>
      </c>
      <c r="B13" s="214"/>
      <c r="C13" s="89" t="s">
        <v>32</v>
      </c>
      <c r="D13" s="187" t="s">
        <v>67</v>
      </c>
      <c r="E13" s="243" t="s">
        <v>67</v>
      </c>
      <c r="F13" s="244" t="s">
        <v>67</v>
      </c>
      <c r="H13" s="215">
        <v>3</v>
      </c>
      <c r="I13" s="214"/>
      <c r="J13" s="89" t="s">
        <v>35</v>
      </c>
      <c r="K13" s="187">
        <v>841.81</v>
      </c>
      <c r="L13" s="243">
        <v>3.998752031772268</v>
      </c>
      <c r="M13" s="244">
        <v>100</v>
      </c>
      <c r="O13" s="215">
        <v>3</v>
      </c>
      <c r="P13" s="214"/>
      <c r="Q13" s="89" t="s">
        <v>30</v>
      </c>
      <c r="R13" s="187">
        <v>114.07276</v>
      </c>
      <c r="S13" s="243">
        <v>0.12554328279887161</v>
      </c>
      <c r="T13" s="244">
        <v>100.00000000000001</v>
      </c>
    </row>
    <row r="14" spans="1:20" s="21" customFormat="1" ht="9.9499999999999993" customHeight="1">
      <c r="A14" s="215">
        <v>4</v>
      </c>
      <c r="B14" s="214"/>
      <c r="C14" s="89" t="s">
        <v>30</v>
      </c>
      <c r="D14" s="187" t="s">
        <v>67</v>
      </c>
      <c r="E14" s="243" t="s">
        <v>67</v>
      </c>
      <c r="F14" s="244" t="s">
        <v>67</v>
      </c>
      <c r="H14" s="215">
        <v>4</v>
      </c>
      <c r="I14" s="214"/>
      <c r="J14" s="89" t="s">
        <v>32</v>
      </c>
      <c r="K14" s="187" t="s">
        <v>67</v>
      </c>
      <c r="L14" s="243" t="s">
        <v>67</v>
      </c>
      <c r="M14" s="244" t="s">
        <v>67</v>
      </c>
      <c r="O14" s="215">
        <v>4</v>
      </c>
      <c r="P14" s="214"/>
      <c r="Q14" s="89" t="s">
        <v>29</v>
      </c>
      <c r="R14" s="187" t="s">
        <v>67</v>
      </c>
      <c r="S14" s="243" t="s">
        <v>67</v>
      </c>
      <c r="T14" s="244" t="s">
        <v>67</v>
      </c>
    </row>
    <row r="15" spans="1:20" s="21" customFormat="1" ht="9.9499999999999993" customHeight="1">
      <c r="A15" s="215">
        <v>5</v>
      </c>
      <c r="B15" s="214"/>
      <c r="C15" s="89" t="s">
        <v>29</v>
      </c>
      <c r="D15" s="187" t="s">
        <v>67</v>
      </c>
      <c r="E15" s="243" t="s">
        <v>67</v>
      </c>
      <c r="F15" s="244" t="s">
        <v>67</v>
      </c>
      <c r="H15" s="215">
        <v>5</v>
      </c>
      <c r="I15" s="214"/>
      <c r="J15" s="89" t="s">
        <v>33</v>
      </c>
      <c r="K15" s="187" t="s">
        <v>67</v>
      </c>
      <c r="L15" s="243" t="s">
        <v>67</v>
      </c>
      <c r="M15" s="244" t="s">
        <v>67</v>
      </c>
      <c r="O15" s="215">
        <v>5</v>
      </c>
      <c r="P15" s="214"/>
      <c r="Q15" s="89" t="s">
        <v>33</v>
      </c>
      <c r="R15" s="187" t="s">
        <v>67</v>
      </c>
      <c r="S15" s="243" t="s">
        <v>67</v>
      </c>
      <c r="T15" s="244" t="s">
        <v>67</v>
      </c>
    </row>
    <row r="16" spans="1:20" s="21" customFormat="1" ht="9.9499999999999993" customHeight="1">
      <c r="A16" s="215">
        <v>6</v>
      </c>
      <c r="B16" s="214"/>
      <c r="C16" s="89" t="s">
        <v>28</v>
      </c>
      <c r="D16" s="187" t="s">
        <v>67</v>
      </c>
      <c r="E16" s="243" t="s">
        <v>67</v>
      </c>
      <c r="F16" s="244" t="s">
        <v>67</v>
      </c>
      <c r="H16" s="215">
        <v>6</v>
      </c>
      <c r="I16" s="214"/>
      <c r="J16" s="89" t="s">
        <v>30</v>
      </c>
      <c r="K16" s="187" t="s">
        <v>67</v>
      </c>
      <c r="L16" s="243" t="s">
        <v>67</v>
      </c>
      <c r="M16" s="244" t="s">
        <v>67</v>
      </c>
      <c r="O16" s="215">
        <v>6</v>
      </c>
      <c r="P16" s="214"/>
      <c r="Q16" s="89" t="s">
        <v>36</v>
      </c>
      <c r="R16" s="187" t="s">
        <v>67</v>
      </c>
      <c r="S16" s="243" t="s">
        <v>67</v>
      </c>
      <c r="T16" s="244" t="s">
        <v>67</v>
      </c>
    </row>
    <row r="17" spans="1:20" s="21" customFormat="1" ht="9.9499999999999993" customHeight="1">
      <c r="A17" s="215">
        <v>7</v>
      </c>
      <c r="B17" s="214"/>
      <c r="C17" s="89" t="s">
        <v>31</v>
      </c>
      <c r="D17" s="187" t="s">
        <v>67</v>
      </c>
      <c r="E17" s="243" t="s">
        <v>67</v>
      </c>
      <c r="F17" s="244" t="s">
        <v>67</v>
      </c>
      <c r="H17" s="215">
        <v>7</v>
      </c>
      <c r="I17" s="214"/>
      <c r="J17" s="89" t="s">
        <v>29</v>
      </c>
      <c r="K17" s="187" t="s">
        <v>67</v>
      </c>
      <c r="L17" s="243" t="s">
        <v>67</v>
      </c>
      <c r="M17" s="244" t="s">
        <v>67</v>
      </c>
      <c r="O17" s="215">
        <v>7</v>
      </c>
      <c r="P17" s="214"/>
      <c r="Q17" s="89" t="s">
        <v>28</v>
      </c>
      <c r="R17" s="187" t="s">
        <v>67</v>
      </c>
      <c r="S17" s="243" t="s">
        <v>67</v>
      </c>
      <c r="T17" s="244" t="s">
        <v>67</v>
      </c>
    </row>
    <row r="18" spans="1:20" s="21" customFormat="1" ht="9.9499999999999993" customHeight="1">
      <c r="A18" s="215">
        <v>8</v>
      </c>
      <c r="B18" s="214"/>
      <c r="C18" s="89" t="s">
        <v>33</v>
      </c>
      <c r="D18" s="187" t="s">
        <v>67</v>
      </c>
      <c r="E18" s="243" t="s">
        <v>67</v>
      </c>
      <c r="F18" s="244" t="s">
        <v>67</v>
      </c>
      <c r="H18" s="215">
        <v>8</v>
      </c>
      <c r="I18" s="214"/>
      <c r="J18" s="89" t="s">
        <v>28</v>
      </c>
      <c r="K18" s="187" t="s">
        <v>67</v>
      </c>
      <c r="L18" s="243" t="s">
        <v>67</v>
      </c>
      <c r="M18" s="244" t="s">
        <v>67</v>
      </c>
      <c r="O18" s="215">
        <v>8</v>
      </c>
      <c r="P18" s="214"/>
      <c r="Q18" s="89" t="s">
        <v>31</v>
      </c>
      <c r="R18" s="187" t="s">
        <v>67</v>
      </c>
      <c r="S18" s="243" t="s">
        <v>67</v>
      </c>
      <c r="T18" s="244" t="s">
        <v>67</v>
      </c>
    </row>
    <row r="19" spans="1:20" s="21" customFormat="1" ht="9.9499999999999993" customHeight="1">
      <c r="A19" s="215">
        <v>9</v>
      </c>
      <c r="B19" s="214"/>
      <c r="C19" s="89" t="s">
        <v>36</v>
      </c>
      <c r="D19" s="187" t="s">
        <v>67</v>
      </c>
      <c r="E19" s="243" t="s">
        <v>67</v>
      </c>
      <c r="F19" s="244" t="s">
        <v>67</v>
      </c>
      <c r="H19" s="215">
        <v>9</v>
      </c>
      <c r="I19" s="214"/>
      <c r="J19" s="89" t="s">
        <v>36</v>
      </c>
      <c r="K19" s="187" t="s">
        <v>67</v>
      </c>
      <c r="L19" s="243" t="s">
        <v>67</v>
      </c>
      <c r="M19" s="244" t="s">
        <v>67</v>
      </c>
      <c r="O19" s="215">
        <v>9</v>
      </c>
      <c r="P19" s="214"/>
      <c r="Q19" s="89" t="s">
        <v>32</v>
      </c>
      <c r="R19" s="187" t="s">
        <v>67</v>
      </c>
      <c r="S19" s="243" t="s">
        <v>67</v>
      </c>
      <c r="T19" s="244" t="s">
        <v>67</v>
      </c>
    </row>
    <row r="20" spans="1:20" s="249" customFormat="1" ht="6.75" customHeight="1">
      <c r="A20" s="245"/>
      <c r="B20" s="245"/>
      <c r="C20" s="246"/>
      <c r="D20" s="247"/>
      <c r="E20" s="248"/>
      <c r="F20" s="248"/>
      <c r="G20" s="237"/>
      <c r="H20" s="245"/>
      <c r="I20" s="245"/>
      <c r="J20" s="246"/>
      <c r="K20" s="247"/>
      <c r="L20" s="245"/>
      <c r="M20" s="248"/>
      <c r="O20" s="250"/>
      <c r="P20" s="250"/>
      <c r="Q20" s="246"/>
      <c r="R20" s="247"/>
      <c r="S20" s="251"/>
      <c r="T20" s="251"/>
    </row>
    <row r="21" spans="1:20" s="237" customFormat="1" ht="13.7" customHeight="1">
      <c r="D21" s="252"/>
    </row>
    <row r="22" spans="1:20" s="238" customFormat="1" ht="12.2" customHeight="1">
      <c r="A22" s="206" t="s">
        <v>332</v>
      </c>
      <c r="B22" s="206"/>
      <c r="C22" s="206"/>
      <c r="D22" s="206"/>
      <c r="E22" s="206"/>
      <c r="F22" s="206"/>
      <c r="H22" s="206" t="s">
        <v>354</v>
      </c>
      <c r="I22" s="206"/>
      <c r="J22" s="206"/>
      <c r="K22" s="206"/>
      <c r="L22" s="206"/>
      <c r="M22" s="206"/>
      <c r="O22" s="206" t="s">
        <v>355</v>
      </c>
      <c r="P22" s="206"/>
      <c r="Q22" s="206"/>
      <c r="R22" s="206"/>
      <c r="S22" s="206"/>
      <c r="T22" s="206"/>
    </row>
    <row r="23" spans="1:20" s="237" customFormat="1" ht="9" customHeight="1" thickBot="1"/>
    <row r="24" spans="1:20" s="241" customFormat="1" ht="12.95" customHeight="1">
      <c r="A24" s="106" t="s">
        <v>1</v>
      </c>
      <c r="B24" s="106"/>
      <c r="C24" s="240"/>
      <c r="D24" s="240" t="s">
        <v>340</v>
      </c>
      <c r="E24" s="209" t="s">
        <v>350</v>
      </c>
      <c r="F24" s="209" t="s">
        <v>351</v>
      </c>
      <c r="G24" s="78"/>
      <c r="H24" s="106" t="s">
        <v>1</v>
      </c>
      <c r="I24" s="106"/>
      <c r="J24" s="240"/>
      <c r="K24" s="240" t="s">
        <v>340</v>
      </c>
      <c r="L24" s="209" t="s">
        <v>350</v>
      </c>
      <c r="M24" s="209" t="s">
        <v>351</v>
      </c>
      <c r="N24" s="78"/>
      <c r="O24" s="106" t="s">
        <v>1</v>
      </c>
      <c r="P24" s="106"/>
      <c r="Q24" s="240"/>
      <c r="R24" s="240" t="s">
        <v>340</v>
      </c>
      <c r="S24" s="209" t="s">
        <v>350</v>
      </c>
      <c r="T24" s="209" t="s">
        <v>351</v>
      </c>
    </row>
    <row r="25" spans="1:20" s="237" customFormat="1" ht="12.95" customHeight="1">
      <c r="A25" s="242"/>
      <c r="B25" s="242"/>
      <c r="C25" s="242"/>
      <c r="D25" s="242"/>
      <c r="E25" s="212" t="s">
        <v>352</v>
      </c>
      <c r="F25" s="212" t="s">
        <v>353</v>
      </c>
      <c r="G25" s="78"/>
      <c r="H25" s="242"/>
      <c r="I25" s="242"/>
      <c r="J25" s="242"/>
      <c r="K25" s="242"/>
      <c r="L25" s="212" t="s">
        <v>352</v>
      </c>
      <c r="M25" s="212" t="s">
        <v>353</v>
      </c>
      <c r="N25" s="78"/>
      <c r="O25" s="242"/>
      <c r="P25" s="242"/>
      <c r="Q25" s="242"/>
      <c r="R25" s="242"/>
      <c r="S25" s="212" t="s">
        <v>352</v>
      </c>
      <c r="T25" s="212" t="s">
        <v>353</v>
      </c>
    </row>
    <row r="26" spans="1:20" s="237"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499999999999993" customHeight="1">
      <c r="A27" s="215">
        <v>1</v>
      </c>
      <c r="B27" s="214"/>
      <c r="C27" s="89" t="s">
        <v>356</v>
      </c>
      <c r="D27" s="187">
        <v>1865456.65</v>
      </c>
      <c r="E27" s="243">
        <v>40.587628446625338</v>
      </c>
      <c r="F27" s="244">
        <v>40.587628446625338</v>
      </c>
      <c r="H27" s="215">
        <v>1</v>
      </c>
      <c r="I27" s="214"/>
      <c r="J27" s="89" t="s">
        <v>29</v>
      </c>
      <c r="K27" s="187">
        <v>1747908.6146500001</v>
      </c>
      <c r="L27" s="243">
        <v>67.465153879181045</v>
      </c>
      <c r="M27" s="244">
        <v>67.465153879181045</v>
      </c>
      <c r="O27" s="215">
        <v>1</v>
      </c>
      <c r="P27" s="214"/>
      <c r="Q27" s="89" t="s">
        <v>31</v>
      </c>
      <c r="R27" s="187">
        <v>282227.35447000002</v>
      </c>
      <c r="S27" s="243">
        <v>89.576398406763147</v>
      </c>
      <c r="T27" s="244">
        <v>89.576398406763147</v>
      </c>
    </row>
    <row r="28" spans="1:20" s="21" customFormat="1" ht="9.9499999999999993" customHeight="1">
      <c r="A28" s="215">
        <v>2</v>
      </c>
      <c r="B28" s="214"/>
      <c r="C28" s="89" t="s">
        <v>30</v>
      </c>
      <c r="D28" s="187">
        <v>1522487.051</v>
      </c>
      <c r="E28" s="243">
        <v>33.125475599117422</v>
      </c>
      <c r="F28" s="244">
        <v>73.713104045742767</v>
      </c>
      <c r="H28" s="215">
        <v>2</v>
      </c>
      <c r="I28" s="214"/>
      <c r="J28" s="89" t="s">
        <v>30</v>
      </c>
      <c r="K28" s="187">
        <v>546864.15704999992</v>
      </c>
      <c r="L28" s="243">
        <v>21.107667870711051</v>
      </c>
      <c r="M28" s="244">
        <v>88.5728217498921</v>
      </c>
      <c r="O28" s="215">
        <v>2</v>
      </c>
      <c r="P28" s="214"/>
      <c r="Q28" s="89" t="s">
        <v>28</v>
      </c>
      <c r="R28" s="187">
        <v>32755.535520000001</v>
      </c>
      <c r="S28" s="243">
        <v>10.396309405501977</v>
      </c>
      <c r="T28" s="244">
        <v>99.972707812265128</v>
      </c>
    </row>
    <row r="29" spans="1:20" s="21" customFormat="1" ht="9.9499999999999993" customHeight="1">
      <c r="A29" s="215">
        <v>3</v>
      </c>
      <c r="B29" s="214"/>
      <c r="C29" s="89" t="s">
        <v>34</v>
      </c>
      <c r="D29" s="187">
        <v>410529.663</v>
      </c>
      <c r="E29" s="243">
        <v>8.9320893241675243</v>
      </c>
      <c r="F29" s="244">
        <v>82.645193369910288</v>
      </c>
      <c r="H29" s="215">
        <v>3</v>
      </c>
      <c r="I29" s="214"/>
      <c r="J29" s="89" t="s">
        <v>35</v>
      </c>
      <c r="K29" s="187">
        <v>104641.28307999999</v>
      </c>
      <c r="L29" s="243">
        <v>4.0389069576848335</v>
      </c>
      <c r="M29" s="244">
        <v>92.61172870757693</v>
      </c>
      <c r="O29" s="215">
        <v>3</v>
      </c>
      <c r="P29" s="214"/>
      <c r="Q29" s="89" t="s">
        <v>30</v>
      </c>
      <c r="R29" s="187">
        <v>85.989190000000008</v>
      </c>
      <c r="S29" s="243">
        <v>2.7292187734883861E-2</v>
      </c>
      <c r="T29" s="244">
        <v>100.00000000000001</v>
      </c>
    </row>
    <row r="30" spans="1:20" s="21" customFormat="1" ht="9.9499999999999993" customHeight="1">
      <c r="A30" s="215">
        <v>4</v>
      </c>
      <c r="B30" s="214"/>
      <c r="C30" s="89" t="s">
        <v>35</v>
      </c>
      <c r="D30" s="187">
        <v>384960.55300000001</v>
      </c>
      <c r="E30" s="243">
        <v>8.375770024873761</v>
      </c>
      <c r="F30" s="244">
        <v>91.020963394784047</v>
      </c>
      <c r="H30" s="215">
        <v>4</v>
      </c>
      <c r="I30" s="214"/>
      <c r="J30" s="89" t="s">
        <v>36</v>
      </c>
      <c r="K30" s="187">
        <v>94783.384180000008</v>
      </c>
      <c r="L30" s="243">
        <v>3.6584152885897185</v>
      </c>
      <c r="M30" s="244">
        <v>96.270143996166652</v>
      </c>
      <c r="O30" s="215">
        <v>4</v>
      </c>
      <c r="P30" s="214"/>
      <c r="Q30" s="89" t="s">
        <v>29</v>
      </c>
      <c r="R30" s="187" t="s">
        <v>67</v>
      </c>
      <c r="S30" s="243" t="s">
        <v>67</v>
      </c>
      <c r="T30" s="244" t="s">
        <v>67</v>
      </c>
    </row>
    <row r="31" spans="1:20" s="21" customFormat="1" ht="9.9499999999999993" customHeight="1">
      <c r="A31" s="215">
        <v>5</v>
      </c>
      <c r="B31" s="214"/>
      <c r="C31" s="89" t="s">
        <v>36</v>
      </c>
      <c r="D31" s="187">
        <v>226279.889</v>
      </c>
      <c r="E31" s="243">
        <v>4.9232792730271289</v>
      </c>
      <c r="F31" s="244">
        <v>95.944242667811181</v>
      </c>
      <c r="H31" s="215">
        <v>5</v>
      </c>
      <c r="I31" s="214"/>
      <c r="J31" s="89" t="s">
        <v>31</v>
      </c>
      <c r="K31" s="187">
        <v>59576.196400000001</v>
      </c>
      <c r="L31" s="243">
        <v>2.299500799970104</v>
      </c>
      <c r="M31" s="244">
        <v>98.569644796136757</v>
      </c>
      <c r="O31" s="215">
        <v>5</v>
      </c>
      <c r="P31" s="214"/>
      <c r="Q31" s="89" t="s">
        <v>32</v>
      </c>
      <c r="R31" s="187" t="s">
        <v>67</v>
      </c>
      <c r="S31" s="243" t="s">
        <v>67</v>
      </c>
      <c r="T31" s="244" t="s">
        <v>67</v>
      </c>
    </row>
    <row r="32" spans="1:20" s="21" customFormat="1" ht="9.9499999999999993" customHeight="1">
      <c r="A32" s="215">
        <v>6</v>
      </c>
      <c r="B32" s="214"/>
      <c r="C32" s="89" t="s">
        <v>31</v>
      </c>
      <c r="D32" s="187">
        <v>110220.314</v>
      </c>
      <c r="E32" s="243">
        <v>2.3981158457380269</v>
      </c>
      <c r="F32" s="244">
        <v>98.342358513549215</v>
      </c>
      <c r="H32" s="215">
        <v>6</v>
      </c>
      <c r="I32" s="214"/>
      <c r="J32" s="89" t="s">
        <v>32</v>
      </c>
      <c r="K32" s="187">
        <v>29805.116379999999</v>
      </c>
      <c r="L32" s="243">
        <v>1.1504072616326351</v>
      </c>
      <c r="M32" s="244">
        <v>99.720052057769394</v>
      </c>
      <c r="O32" s="215">
        <v>6</v>
      </c>
      <c r="P32" s="214"/>
      <c r="Q32" s="89" t="s">
        <v>33</v>
      </c>
      <c r="R32" s="187" t="s">
        <v>67</v>
      </c>
      <c r="S32" s="243" t="s">
        <v>67</v>
      </c>
      <c r="T32" s="244" t="s">
        <v>67</v>
      </c>
    </row>
    <row r="33" spans="1:20" s="21" customFormat="1" ht="9.9499999999999993" customHeight="1">
      <c r="A33" s="215">
        <v>7</v>
      </c>
      <c r="B33" s="214"/>
      <c r="C33" s="89" t="s">
        <v>32</v>
      </c>
      <c r="D33" s="187">
        <v>70345.005000000005</v>
      </c>
      <c r="E33" s="243">
        <v>1.5305297638602333</v>
      </c>
      <c r="F33" s="244">
        <v>99.872888277409444</v>
      </c>
      <c r="H33" s="215">
        <v>7</v>
      </c>
      <c r="I33" s="214"/>
      <c r="J33" s="89" t="s">
        <v>28</v>
      </c>
      <c r="K33" s="187">
        <v>4264.7502199999999</v>
      </c>
      <c r="L33" s="243">
        <v>0.16460930934091453</v>
      </c>
      <c r="M33" s="244">
        <v>99.884661367110311</v>
      </c>
      <c r="O33" s="215">
        <v>7</v>
      </c>
      <c r="P33" s="214"/>
      <c r="Q33" s="89" t="s">
        <v>34</v>
      </c>
      <c r="R33" s="187" t="s">
        <v>67</v>
      </c>
      <c r="S33" s="243" t="s">
        <v>67</v>
      </c>
      <c r="T33" s="244" t="s">
        <v>67</v>
      </c>
    </row>
    <row r="34" spans="1:20" s="21" customFormat="1" ht="9.9499999999999993" customHeight="1">
      <c r="A34" s="215">
        <v>8</v>
      </c>
      <c r="B34" s="214"/>
      <c r="C34" s="89" t="s">
        <v>28</v>
      </c>
      <c r="D34" s="187">
        <v>5842.2089999999998</v>
      </c>
      <c r="E34" s="243">
        <v>0.12711172259056816</v>
      </c>
      <c r="F34" s="244">
        <v>100.00000000000001</v>
      </c>
      <c r="H34" s="215">
        <v>8</v>
      </c>
      <c r="I34" s="214"/>
      <c r="J34" s="89" t="s">
        <v>34</v>
      </c>
      <c r="K34" s="187">
        <v>2988.2298999999998</v>
      </c>
      <c r="L34" s="243">
        <v>0.11533863288970532</v>
      </c>
      <c r="M34" s="244">
        <v>100.00000000000001</v>
      </c>
      <c r="O34" s="215">
        <v>8</v>
      </c>
      <c r="P34" s="214"/>
      <c r="Q34" s="89" t="s">
        <v>35</v>
      </c>
      <c r="R34" s="187" t="s">
        <v>67</v>
      </c>
      <c r="S34" s="243" t="s">
        <v>67</v>
      </c>
      <c r="T34" s="244" t="s">
        <v>67</v>
      </c>
    </row>
    <row r="35" spans="1:20" s="21" customFormat="1" ht="9.9499999999999993" customHeight="1">
      <c r="A35" s="215">
        <v>9</v>
      </c>
      <c r="B35" s="214"/>
      <c r="C35" s="89" t="s">
        <v>33</v>
      </c>
      <c r="D35" s="187" t="s">
        <v>67</v>
      </c>
      <c r="E35" s="243" t="s">
        <v>67</v>
      </c>
      <c r="F35" s="244" t="s">
        <v>67</v>
      </c>
      <c r="H35" s="215">
        <v>9</v>
      </c>
      <c r="I35" s="214"/>
      <c r="J35" s="89" t="s">
        <v>33</v>
      </c>
      <c r="K35" s="187" t="s">
        <v>67</v>
      </c>
      <c r="L35" s="243" t="s">
        <v>67</v>
      </c>
      <c r="M35" s="244" t="s">
        <v>67</v>
      </c>
      <c r="O35" s="215">
        <v>9</v>
      </c>
      <c r="P35" s="214"/>
      <c r="Q35" s="89" t="s">
        <v>36</v>
      </c>
      <c r="R35" s="187" t="s">
        <v>67</v>
      </c>
      <c r="S35" s="243" t="s">
        <v>67</v>
      </c>
      <c r="T35" s="244" t="s">
        <v>67</v>
      </c>
    </row>
    <row r="36" spans="1:20" s="237" customFormat="1" ht="7.5" customHeight="1">
      <c r="A36" s="220"/>
      <c r="B36" s="220"/>
      <c r="C36" s="253"/>
      <c r="D36" s="254"/>
      <c r="E36" s="255"/>
      <c r="F36" s="255"/>
      <c r="G36" s="21"/>
      <c r="H36" s="220"/>
      <c r="I36" s="220"/>
      <c r="J36" s="253"/>
      <c r="K36" s="256"/>
      <c r="L36" s="255"/>
      <c r="M36" s="220"/>
      <c r="N36" s="21"/>
      <c r="O36" s="220"/>
      <c r="P36" s="220"/>
      <c r="Q36" s="253"/>
      <c r="R36" s="256"/>
      <c r="S36" s="255"/>
      <c r="T36" s="220"/>
    </row>
    <row r="37" spans="1:20" s="257" customFormat="1" ht="11.25" customHeight="1">
      <c r="A37" s="120"/>
      <c r="B37" s="120"/>
      <c r="D37" s="258"/>
      <c r="E37" s="259"/>
      <c r="F37" s="258"/>
      <c r="G37" s="25"/>
    </row>
    <row r="38" spans="1:20" ht="16.5">
      <c r="A38" s="206" t="s">
        <v>357</v>
      </c>
      <c r="B38" s="206"/>
      <c r="C38" s="206"/>
      <c r="D38" s="206"/>
      <c r="E38" s="206"/>
      <c r="F38" s="206"/>
      <c r="H38" s="206" t="s">
        <v>358</v>
      </c>
      <c r="I38" s="206"/>
      <c r="J38" s="206"/>
      <c r="K38" s="206"/>
      <c r="L38" s="206"/>
      <c r="M38" s="206"/>
    </row>
    <row r="39" spans="1:20" ht="14.25" thickBot="1">
      <c r="A39" s="237"/>
      <c r="B39" s="237"/>
      <c r="C39" s="237"/>
      <c r="D39" s="237"/>
      <c r="E39" s="237"/>
      <c r="F39" s="237"/>
      <c r="H39" s="237"/>
      <c r="I39" s="237"/>
      <c r="J39" s="237"/>
      <c r="K39" s="237"/>
      <c r="L39" s="237"/>
      <c r="M39" s="237"/>
      <c r="Q39" s="260"/>
    </row>
    <row r="40" spans="1:20" ht="13.5">
      <c r="A40" s="106" t="s">
        <v>1</v>
      </c>
      <c r="B40" s="106"/>
      <c r="C40" s="240"/>
      <c r="D40" s="240" t="s">
        <v>340</v>
      </c>
      <c r="E40" s="209" t="s">
        <v>350</v>
      </c>
      <c r="F40" s="209" t="s">
        <v>351</v>
      </c>
      <c r="G40" s="94"/>
      <c r="H40" s="106" t="s">
        <v>1</v>
      </c>
      <c r="I40" s="106"/>
      <c r="J40" s="240"/>
      <c r="K40" s="240" t="s">
        <v>340</v>
      </c>
      <c r="L40" s="209" t="s">
        <v>350</v>
      </c>
      <c r="M40" s="209" t="s">
        <v>351</v>
      </c>
      <c r="N40" s="15"/>
      <c r="O40" s="15"/>
      <c r="P40" s="15"/>
      <c r="Q40" s="15"/>
      <c r="R40" s="15"/>
      <c r="S40" s="15"/>
      <c r="T40" s="15"/>
    </row>
    <row r="41" spans="1:20" ht="13.5">
      <c r="A41" s="242"/>
      <c r="B41" s="242"/>
      <c r="C41" s="242"/>
      <c r="D41" s="242"/>
      <c r="E41" s="212" t="s">
        <v>352</v>
      </c>
      <c r="F41" s="212" t="s">
        <v>353</v>
      </c>
      <c r="G41" s="94"/>
      <c r="H41" s="242"/>
      <c r="I41" s="242"/>
      <c r="J41" s="242"/>
      <c r="K41" s="242"/>
      <c r="L41" s="212" t="s">
        <v>352</v>
      </c>
      <c r="M41" s="212" t="s">
        <v>353</v>
      </c>
      <c r="N41" s="15"/>
      <c r="O41" s="15"/>
      <c r="P41" s="15"/>
      <c r="Q41" s="15"/>
      <c r="R41" s="15"/>
      <c r="S41" s="15"/>
      <c r="T41" s="15"/>
    </row>
    <row r="42" spans="1:20" ht="13.5">
      <c r="A42" s="21"/>
      <c r="B42" s="21"/>
      <c r="C42" s="29"/>
      <c r="D42" s="29"/>
      <c r="E42" s="110"/>
      <c r="F42" s="110"/>
      <c r="G42" s="15"/>
      <c r="H42" s="21"/>
      <c r="I42" s="21"/>
      <c r="J42" s="29"/>
      <c r="K42" s="29"/>
      <c r="L42" s="110"/>
      <c r="M42" s="110"/>
      <c r="N42" s="15"/>
      <c r="O42" s="15"/>
      <c r="P42" s="15"/>
      <c r="Q42" s="15"/>
      <c r="R42" s="15"/>
      <c r="S42" s="15"/>
      <c r="T42" s="15"/>
    </row>
    <row r="43" spans="1:20" ht="9.9499999999999993" customHeight="1">
      <c r="A43" s="215">
        <v>1</v>
      </c>
      <c r="B43" s="214"/>
      <c r="C43" s="89" t="s">
        <v>33</v>
      </c>
      <c r="D43" s="187">
        <v>1001709.11337</v>
      </c>
      <c r="E43" s="243">
        <v>91.474488377136296</v>
      </c>
      <c r="F43" s="244">
        <v>91.474488377136296</v>
      </c>
      <c r="G43" s="15"/>
      <c r="H43" s="215">
        <v>1</v>
      </c>
      <c r="I43" s="214"/>
      <c r="J43" s="89" t="s">
        <v>28</v>
      </c>
      <c r="K43" s="187">
        <v>2212431.5208000001</v>
      </c>
      <c r="L43" s="243">
        <v>39.143949735575511</v>
      </c>
      <c r="M43" s="244">
        <v>39.143949735575511</v>
      </c>
      <c r="N43" s="15"/>
      <c r="O43" s="15"/>
      <c r="P43" s="15"/>
      <c r="Q43" s="15"/>
      <c r="R43" s="15"/>
      <c r="S43" s="15"/>
      <c r="T43" s="15"/>
    </row>
    <row r="44" spans="1:20" ht="9.9499999999999993" customHeight="1">
      <c r="A44" s="215">
        <v>2</v>
      </c>
      <c r="B44" s="214"/>
      <c r="C44" s="89" t="s">
        <v>28</v>
      </c>
      <c r="D44" s="187">
        <v>93360.267330000002</v>
      </c>
      <c r="E44" s="243">
        <v>8.5255116228636965</v>
      </c>
      <c r="F44" s="244">
        <v>100</v>
      </c>
      <c r="G44" s="15"/>
      <c r="H44" s="215">
        <v>2</v>
      </c>
      <c r="I44" s="214"/>
      <c r="J44" s="89" t="s">
        <v>34</v>
      </c>
      <c r="K44" s="187">
        <v>1048684.0730900001</v>
      </c>
      <c r="L44" s="243">
        <v>18.5540823567232</v>
      </c>
      <c r="M44" s="244">
        <v>57.69803209229871</v>
      </c>
      <c r="N44" s="15"/>
      <c r="O44" s="15"/>
      <c r="P44" s="15"/>
    </row>
    <row r="45" spans="1:20" ht="9.9499999999999993" customHeight="1">
      <c r="A45" s="215">
        <v>3</v>
      </c>
      <c r="B45" s="214"/>
      <c r="C45" s="89" t="s">
        <v>31</v>
      </c>
      <c r="D45" s="187" t="s">
        <v>67</v>
      </c>
      <c r="E45" s="243" t="s">
        <v>67</v>
      </c>
      <c r="F45" s="244" t="s">
        <v>67</v>
      </c>
      <c r="G45" s="15"/>
      <c r="H45" s="215">
        <v>3</v>
      </c>
      <c r="I45" s="214"/>
      <c r="J45" s="89" t="s">
        <v>31</v>
      </c>
      <c r="K45" s="187">
        <v>838308.95059999998</v>
      </c>
      <c r="L45" s="243">
        <v>14.83197247764029</v>
      </c>
      <c r="M45" s="244">
        <v>72.530004569938995</v>
      </c>
      <c r="N45" s="15"/>
      <c r="O45" s="15"/>
      <c r="P45" s="15"/>
      <c r="Q45" s="15"/>
      <c r="R45" s="15"/>
      <c r="S45" s="15"/>
      <c r="T45" s="15"/>
    </row>
    <row r="46" spans="1:20" ht="9.9499999999999993" customHeight="1">
      <c r="A46" s="215">
        <v>4</v>
      </c>
      <c r="B46" s="214"/>
      <c r="C46" s="89" t="s">
        <v>29</v>
      </c>
      <c r="D46" s="187" t="s">
        <v>67</v>
      </c>
      <c r="E46" s="243" t="s">
        <v>67</v>
      </c>
      <c r="F46" s="244" t="s">
        <v>67</v>
      </c>
      <c r="G46" s="15"/>
      <c r="H46" s="215">
        <v>4</v>
      </c>
      <c r="I46" s="214"/>
      <c r="J46" s="89" t="s">
        <v>29</v>
      </c>
      <c r="K46" s="187">
        <v>641509.31239999994</v>
      </c>
      <c r="L46" s="243">
        <v>11.350049953369478</v>
      </c>
      <c r="M46" s="244">
        <v>83.880054523308473</v>
      </c>
      <c r="N46" s="15"/>
      <c r="O46" s="15"/>
      <c r="P46" s="15"/>
      <c r="Q46" s="15"/>
      <c r="R46" s="15"/>
      <c r="S46" s="15"/>
      <c r="T46" s="15"/>
    </row>
    <row r="47" spans="1:20" ht="9.9499999999999993" customHeight="1">
      <c r="A47" s="215">
        <v>5</v>
      </c>
      <c r="B47" s="214"/>
      <c r="C47" s="89" t="s">
        <v>30</v>
      </c>
      <c r="D47" s="187" t="s">
        <v>67</v>
      </c>
      <c r="E47" s="243" t="s">
        <v>67</v>
      </c>
      <c r="F47" s="244" t="s">
        <v>67</v>
      </c>
      <c r="G47" s="15"/>
      <c r="H47" s="215">
        <v>5</v>
      </c>
      <c r="I47" s="214"/>
      <c r="J47" s="89" t="s">
        <v>33</v>
      </c>
      <c r="K47" s="187">
        <v>523645.69274999999</v>
      </c>
      <c r="L47" s="243">
        <v>9.2647209568072153</v>
      </c>
      <c r="M47" s="244">
        <v>93.144775480115683</v>
      </c>
      <c r="N47" s="15"/>
      <c r="O47" s="15"/>
      <c r="P47" s="15"/>
      <c r="Q47" s="15"/>
      <c r="R47" s="15"/>
      <c r="S47" s="15"/>
      <c r="T47" s="15"/>
    </row>
    <row r="48" spans="1:20" ht="9.9499999999999993" customHeight="1">
      <c r="A48" s="215">
        <v>6</v>
      </c>
      <c r="B48" s="214"/>
      <c r="C48" s="89" t="s">
        <v>32</v>
      </c>
      <c r="D48" s="187" t="s">
        <v>67</v>
      </c>
      <c r="E48" s="243" t="s">
        <v>67</v>
      </c>
      <c r="F48" s="244" t="s">
        <v>67</v>
      </c>
      <c r="G48" s="15"/>
      <c r="H48" s="215">
        <v>6</v>
      </c>
      <c r="I48" s="214"/>
      <c r="J48" s="89" t="s">
        <v>30</v>
      </c>
      <c r="K48" s="187">
        <v>236749.95256999999</v>
      </c>
      <c r="L48" s="243">
        <v>4.188752581118969</v>
      </c>
      <c r="M48" s="244">
        <v>97.333528061234659</v>
      </c>
      <c r="N48" s="15"/>
      <c r="O48" s="15"/>
      <c r="P48" s="15"/>
      <c r="Q48" s="15"/>
      <c r="R48" s="15"/>
      <c r="S48" s="15"/>
      <c r="T48" s="15"/>
    </row>
    <row r="49" spans="1:20" ht="9.9499999999999993" customHeight="1">
      <c r="A49" s="215">
        <v>7</v>
      </c>
      <c r="B49" s="214"/>
      <c r="C49" s="89" t="s">
        <v>34</v>
      </c>
      <c r="D49" s="187" t="s">
        <v>67</v>
      </c>
      <c r="E49" s="243" t="s">
        <v>67</v>
      </c>
      <c r="F49" s="244" t="s">
        <v>67</v>
      </c>
      <c r="G49" s="15"/>
      <c r="H49" s="215">
        <v>7</v>
      </c>
      <c r="I49" s="214"/>
      <c r="J49" s="89" t="s">
        <v>32</v>
      </c>
      <c r="K49" s="187">
        <v>111598.5583</v>
      </c>
      <c r="L49" s="243">
        <v>1.9744829684393155</v>
      </c>
      <c r="M49" s="244">
        <v>99.308011029673978</v>
      </c>
      <c r="N49" s="15"/>
      <c r="O49" s="15"/>
      <c r="P49" s="15"/>
      <c r="Q49" s="15"/>
      <c r="R49" s="15"/>
      <c r="S49" s="15"/>
      <c r="T49" s="15"/>
    </row>
    <row r="50" spans="1:20" ht="9.9499999999999993" customHeight="1">
      <c r="A50" s="215">
        <v>8</v>
      </c>
      <c r="B50" s="214"/>
      <c r="C50" s="89" t="s">
        <v>35</v>
      </c>
      <c r="D50" s="187" t="s">
        <v>67</v>
      </c>
      <c r="E50" s="243" t="s">
        <v>67</v>
      </c>
      <c r="F50" s="244" t="s">
        <v>67</v>
      </c>
      <c r="G50" s="15"/>
      <c r="H50" s="215">
        <v>8</v>
      </c>
      <c r="I50" s="214"/>
      <c r="J50" s="89" t="s">
        <v>35</v>
      </c>
      <c r="K50" s="187">
        <v>39111.490290000002</v>
      </c>
      <c r="L50" s="243">
        <v>0.69198897032601425</v>
      </c>
      <c r="M50" s="244">
        <v>99.999999999999986</v>
      </c>
      <c r="N50" s="15"/>
      <c r="O50" s="15"/>
      <c r="P50" s="15"/>
      <c r="Q50" s="15"/>
      <c r="R50" s="15"/>
      <c r="S50" s="15"/>
      <c r="T50" s="15"/>
    </row>
    <row r="51" spans="1:20" ht="9.9499999999999993" customHeight="1">
      <c r="A51" s="215">
        <v>9</v>
      </c>
      <c r="B51" s="214"/>
      <c r="C51" s="89" t="s">
        <v>36</v>
      </c>
      <c r="D51" s="187" t="s">
        <v>67</v>
      </c>
      <c r="E51" s="243" t="s">
        <v>67</v>
      </c>
      <c r="F51" s="244" t="s">
        <v>67</v>
      </c>
      <c r="G51" s="15"/>
      <c r="H51" s="215">
        <v>9</v>
      </c>
      <c r="I51" s="214"/>
      <c r="J51" s="89" t="s">
        <v>36</v>
      </c>
      <c r="K51" s="187" t="s">
        <v>67</v>
      </c>
      <c r="L51" s="243" t="s">
        <v>67</v>
      </c>
      <c r="M51" s="244" t="s">
        <v>67</v>
      </c>
      <c r="N51" s="15"/>
      <c r="O51" s="15"/>
      <c r="P51" s="15"/>
      <c r="Q51" s="15"/>
      <c r="R51" s="15"/>
      <c r="S51" s="15"/>
      <c r="T51" s="15"/>
    </row>
    <row r="52" spans="1:20" ht="6.75" customHeight="1">
      <c r="A52" s="220"/>
      <c r="B52" s="220"/>
      <c r="C52" s="253"/>
      <c r="D52" s="254"/>
      <c r="E52" s="255"/>
      <c r="F52" s="255"/>
      <c r="G52" s="15"/>
      <c r="H52" s="220"/>
      <c r="I52" s="220"/>
      <c r="J52" s="253"/>
      <c r="K52" s="254"/>
      <c r="L52" s="255"/>
      <c r="M52" s="255"/>
      <c r="N52" s="15"/>
      <c r="O52" s="15"/>
      <c r="P52" s="15"/>
      <c r="Q52" s="15"/>
      <c r="R52" s="15"/>
      <c r="S52" s="15"/>
      <c r="T52" s="15"/>
    </row>
    <row r="53" spans="1:20" ht="13.5">
      <c r="A53" s="15" t="s">
        <v>359</v>
      </c>
      <c r="B53" s="26"/>
      <c r="C53" s="15"/>
      <c r="D53" s="15"/>
      <c r="E53" s="15"/>
      <c r="F53" s="15"/>
      <c r="G53" s="15"/>
      <c r="H53" s="15"/>
      <c r="I53" s="15"/>
      <c r="J53" s="15"/>
      <c r="K53" s="15"/>
      <c r="L53" s="15"/>
      <c r="M53" s="15"/>
      <c r="N53" s="15"/>
      <c r="O53" s="15"/>
      <c r="P53" s="15"/>
      <c r="Q53" s="261"/>
      <c r="R53" s="15"/>
      <c r="S53" s="15"/>
      <c r="T53" s="15"/>
    </row>
    <row r="54" spans="1:20" ht="13.5">
      <c r="A54" s="15" t="s">
        <v>360</v>
      </c>
      <c r="B54" s="16"/>
      <c r="C54" s="15"/>
      <c r="D54" s="15"/>
      <c r="E54" s="15"/>
      <c r="F54" s="15"/>
      <c r="G54" s="15"/>
      <c r="H54" s="15"/>
      <c r="I54" s="15"/>
      <c r="J54" s="15"/>
      <c r="K54" s="15"/>
      <c r="L54" s="15"/>
      <c r="M54" s="15"/>
      <c r="N54" s="15"/>
      <c r="O54" s="15"/>
      <c r="P54" s="15"/>
      <c r="Q54" s="15"/>
      <c r="R54" s="15"/>
      <c r="S54" s="15"/>
      <c r="T54" s="15"/>
    </row>
    <row r="55" spans="1:20" ht="13.5">
      <c r="A55" s="15" t="s">
        <v>337</v>
      </c>
      <c r="B55" s="15"/>
      <c r="C55" s="15"/>
      <c r="D55" s="15"/>
      <c r="E55" s="15"/>
      <c r="F55" s="15"/>
      <c r="G55" s="15"/>
      <c r="H55" s="15"/>
      <c r="I55" s="15"/>
      <c r="J55" s="15"/>
      <c r="K55" s="15"/>
      <c r="L55" s="15"/>
      <c r="M55" s="15"/>
      <c r="N55" s="15"/>
      <c r="O55" s="15"/>
      <c r="P55" s="15"/>
      <c r="Q55" s="15"/>
      <c r="R55" s="15"/>
      <c r="S55" s="15"/>
      <c r="T55" s="15"/>
    </row>
    <row r="56" spans="1:20" ht="13.35" customHeight="1">
      <c r="A56" s="192" t="s">
        <v>338</v>
      </c>
      <c r="B56" s="192"/>
      <c r="C56" s="192"/>
      <c r="D56" s="192"/>
      <c r="E56" s="192"/>
      <c r="F56" s="192"/>
      <c r="G56" s="192"/>
      <c r="H56" s="192"/>
      <c r="I56" s="192"/>
      <c r="J56" s="192"/>
      <c r="K56" s="192"/>
      <c r="L56" s="192"/>
      <c r="M56" s="192"/>
      <c r="N56" s="192"/>
      <c r="O56" s="192"/>
      <c r="P56" s="192"/>
      <c r="Q56" s="192"/>
      <c r="R56" s="192"/>
      <c r="S56" s="192"/>
      <c r="T56" s="192"/>
    </row>
    <row r="57" spans="1:20">
      <c r="A57" s="192"/>
      <c r="B57" s="192"/>
      <c r="C57" s="192"/>
      <c r="D57" s="192"/>
      <c r="E57" s="192"/>
      <c r="F57" s="192"/>
      <c r="G57" s="192"/>
      <c r="H57" s="192"/>
      <c r="I57" s="192"/>
      <c r="J57" s="192"/>
      <c r="K57" s="192"/>
      <c r="L57" s="192"/>
      <c r="M57" s="192"/>
      <c r="N57" s="192"/>
      <c r="O57" s="192"/>
      <c r="P57" s="192"/>
      <c r="Q57" s="192"/>
      <c r="R57" s="192"/>
      <c r="S57" s="192"/>
      <c r="T57" s="192"/>
    </row>
    <row r="58" spans="1:20">
      <c r="A58" s="192"/>
      <c r="B58" s="192"/>
      <c r="C58" s="192"/>
      <c r="D58" s="192"/>
      <c r="E58" s="192"/>
      <c r="F58" s="192"/>
      <c r="G58" s="192"/>
      <c r="H58" s="192"/>
      <c r="I58" s="192"/>
      <c r="J58" s="192"/>
      <c r="K58" s="192"/>
      <c r="L58" s="192"/>
      <c r="M58" s="192"/>
      <c r="N58" s="192"/>
      <c r="O58" s="192"/>
      <c r="P58" s="192"/>
      <c r="Q58" s="192"/>
      <c r="R58" s="192"/>
      <c r="S58" s="192"/>
      <c r="T58" s="192"/>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AAF8A218-6914-43AE-84CD-14F8AAE6E9F4}"/>
    <hyperlink ref="A1" location="Índice!A1" display="Volver al Índice" xr:uid="{7EC650B2-763E-4296-B954-7515B6D7345C}"/>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A3CB-4759-4990-9754-EA60A5672F94}">
  <dimension ref="A1:F433"/>
  <sheetViews>
    <sheetView showGridLines="0" zoomScaleNormal="100" workbookViewId="0"/>
  </sheetViews>
  <sheetFormatPr baseColWidth="10" defaultColWidth="13.140625" defaultRowHeight="12.75"/>
  <cols>
    <col min="1" max="1" width="5.140625" style="307" customWidth="1"/>
    <col min="2" max="2" width="1.7109375" style="307" customWidth="1"/>
    <col min="3" max="3" width="34.85546875" style="307" customWidth="1"/>
    <col min="4" max="6" width="24.5703125" style="307" customWidth="1"/>
    <col min="7" max="16384" width="13.140625" style="307"/>
  </cols>
  <sheetData>
    <row r="1" spans="1:6" s="263" customFormat="1" ht="17.100000000000001" customHeight="1">
      <c r="A1" s="1233" t="s">
        <v>1038</v>
      </c>
      <c r="B1" s="262"/>
      <c r="C1" s="262"/>
      <c r="D1" s="262"/>
      <c r="E1" s="262"/>
      <c r="F1" s="262"/>
    </row>
    <row r="2" spans="1:6" s="265" customFormat="1" ht="24" customHeight="1">
      <c r="A2" s="264" t="s">
        <v>361</v>
      </c>
      <c r="B2" s="264"/>
      <c r="C2" s="264"/>
      <c r="D2" s="264"/>
      <c r="E2" s="264"/>
      <c r="F2" s="264"/>
    </row>
    <row r="3" spans="1:6" s="267" customFormat="1" ht="18.95" customHeight="1">
      <c r="A3" s="266">
        <v>45657</v>
      </c>
      <c r="B3" s="266"/>
      <c r="C3" s="266"/>
      <c r="D3" s="266"/>
      <c r="E3" s="266"/>
      <c r="F3" s="266"/>
    </row>
    <row r="4" spans="1:6" s="263" customFormat="1" ht="17.100000000000001" customHeight="1">
      <c r="A4" s="268" t="s">
        <v>70</v>
      </c>
      <c r="B4" s="268"/>
      <c r="C4" s="268"/>
      <c r="D4" s="268"/>
      <c r="E4" s="268"/>
      <c r="F4" s="268"/>
    </row>
    <row r="5" spans="1:6" s="270" customFormat="1" ht="15" customHeight="1">
      <c r="A5" s="269" t="s">
        <v>362</v>
      </c>
      <c r="B5" s="269"/>
      <c r="C5" s="269"/>
      <c r="D5" s="269"/>
      <c r="E5" s="269"/>
      <c r="F5" s="269"/>
    </row>
    <row r="6" spans="1:6" s="271" customFormat="1" ht="6.95" customHeight="1" thickBot="1"/>
    <row r="7" spans="1:6" s="275" customFormat="1" ht="9.9499999999999993" customHeight="1">
      <c r="A7" s="272" t="s">
        <v>1</v>
      </c>
      <c r="B7" s="272"/>
      <c r="C7" s="273"/>
      <c r="D7" s="273" t="s">
        <v>340</v>
      </c>
      <c r="E7" s="274" t="s">
        <v>363</v>
      </c>
      <c r="F7" s="274" t="s">
        <v>364</v>
      </c>
    </row>
    <row r="8" spans="1:6" s="275" customFormat="1" ht="16.5" customHeight="1">
      <c r="A8" s="276"/>
      <c r="B8" s="276"/>
      <c r="C8" s="276"/>
      <c r="D8" s="276"/>
      <c r="E8" s="277" t="s">
        <v>352</v>
      </c>
      <c r="F8" s="277" t="s">
        <v>353</v>
      </c>
    </row>
    <row r="9" spans="1:6" s="275" customFormat="1" ht="8.4499999999999993" customHeight="1">
      <c r="A9" s="278"/>
      <c r="B9" s="278"/>
      <c r="C9" s="279"/>
      <c r="D9" s="278"/>
      <c r="E9" s="280"/>
      <c r="F9" s="280"/>
    </row>
    <row r="10" spans="1:6" s="286" customFormat="1" ht="12.2" customHeight="1">
      <c r="A10" s="278">
        <v>1</v>
      </c>
      <c r="B10" s="281"/>
      <c r="C10" s="282" t="s">
        <v>28</v>
      </c>
      <c r="D10" s="283">
        <v>0</v>
      </c>
      <c r="E10" s="284" t="s">
        <v>67</v>
      </c>
      <c r="F10" s="285" t="s">
        <v>67</v>
      </c>
    </row>
    <row r="11" spans="1:6" s="286" customFormat="1" ht="12.2" customHeight="1">
      <c r="A11" s="278">
        <v>2</v>
      </c>
      <c r="B11" s="281"/>
      <c r="C11" s="282" t="s">
        <v>30</v>
      </c>
      <c r="D11" s="283">
        <v>0</v>
      </c>
      <c r="E11" s="284" t="s">
        <v>67</v>
      </c>
      <c r="F11" s="285" t="s">
        <v>67</v>
      </c>
    </row>
    <row r="12" spans="1:6" s="286" customFormat="1" ht="12.2" customHeight="1">
      <c r="A12" s="278">
        <v>3</v>
      </c>
      <c r="B12" s="281"/>
      <c r="C12" s="282" t="s">
        <v>29</v>
      </c>
      <c r="D12" s="283">
        <v>0</v>
      </c>
      <c r="E12" s="284" t="s">
        <v>67</v>
      </c>
      <c r="F12" s="285" t="s">
        <v>67</v>
      </c>
    </row>
    <row r="13" spans="1:6" s="286" customFormat="1" ht="12.2" customHeight="1">
      <c r="A13" s="278">
        <v>4</v>
      </c>
      <c r="B13" s="281"/>
      <c r="C13" s="282" t="s">
        <v>34</v>
      </c>
      <c r="D13" s="283">
        <v>0</v>
      </c>
      <c r="E13" s="284" t="s">
        <v>67</v>
      </c>
      <c r="F13" s="285" t="s">
        <v>67</v>
      </c>
    </row>
    <row r="14" spans="1:6" s="286" customFormat="1" ht="12.2" customHeight="1">
      <c r="A14" s="278">
        <v>5</v>
      </c>
      <c r="B14" s="281"/>
      <c r="C14" s="282" t="s">
        <v>33</v>
      </c>
      <c r="D14" s="283">
        <v>0</v>
      </c>
      <c r="E14" s="284" t="s">
        <v>67</v>
      </c>
      <c r="F14" s="285" t="s">
        <v>67</v>
      </c>
    </row>
    <row r="15" spans="1:6" s="286" customFormat="1" ht="12.2" customHeight="1">
      <c r="A15" s="278">
        <v>6</v>
      </c>
      <c r="B15" s="281"/>
      <c r="C15" s="282" t="s">
        <v>31</v>
      </c>
      <c r="D15" s="283">
        <v>0</v>
      </c>
      <c r="E15" s="284" t="s">
        <v>67</v>
      </c>
      <c r="F15" s="285" t="s">
        <v>67</v>
      </c>
    </row>
    <row r="16" spans="1:6" s="286" customFormat="1" ht="12.2" customHeight="1">
      <c r="A16" s="278">
        <v>7</v>
      </c>
      <c r="B16" s="281"/>
      <c r="C16" s="282" t="s">
        <v>35</v>
      </c>
      <c r="D16" s="283">
        <v>0</v>
      </c>
      <c r="E16" s="284" t="s">
        <v>67</v>
      </c>
      <c r="F16" s="285" t="s">
        <v>67</v>
      </c>
    </row>
    <row r="17" spans="1:6" s="286" customFormat="1" ht="12.2" customHeight="1">
      <c r="A17" s="278">
        <v>8</v>
      </c>
      <c r="B17" s="281"/>
      <c r="C17" s="282" t="s">
        <v>32</v>
      </c>
      <c r="D17" s="283">
        <v>0</v>
      </c>
      <c r="E17" s="284" t="s">
        <v>67</v>
      </c>
      <c r="F17" s="285" t="s">
        <v>67</v>
      </c>
    </row>
    <row r="18" spans="1:6" s="286" customFormat="1" ht="12.2" customHeight="1">
      <c r="A18" s="278">
        <v>9</v>
      </c>
      <c r="B18" s="281"/>
      <c r="C18" s="282" t="s">
        <v>36</v>
      </c>
      <c r="D18" s="283">
        <v>0</v>
      </c>
      <c r="E18" s="284" t="s">
        <v>67</v>
      </c>
      <c r="F18" s="285" t="s">
        <v>67</v>
      </c>
    </row>
    <row r="19" spans="1:6" s="291" customFormat="1" ht="6.75" customHeight="1">
      <c r="A19" s="287"/>
      <c r="B19" s="287"/>
      <c r="C19" s="288"/>
      <c r="D19" s="289"/>
      <c r="E19" s="290"/>
      <c r="F19" s="290"/>
    </row>
    <row r="20" spans="1:6" s="291" customFormat="1" ht="11.85" customHeight="1">
      <c r="C20" s="292"/>
      <c r="D20" s="293"/>
      <c r="E20" s="294"/>
      <c r="F20" s="294"/>
    </row>
    <row r="21" spans="1:6" s="270" customFormat="1" ht="15" customHeight="1">
      <c r="A21" s="269" t="s">
        <v>365</v>
      </c>
      <c r="B21" s="269"/>
      <c r="C21" s="269"/>
      <c r="D21" s="269"/>
      <c r="E21" s="269"/>
      <c r="F21" s="295"/>
    </row>
    <row r="22" spans="1:6" s="271" customFormat="1" ht="6.95" customHeight="1" thickBot="1"/>
    <row r="23" spans="1:6" s="275" customFormat="1" ht="9.9499999999999993" customHeight="1">
      <c r="A23" s="272" t="s">
        <v>1</v>
      </c>
      <c r="B23" s="272"/>
      <c r="C23" s="273"/>
      <c r="D23" s="273" t="s">
        <v>340</v>
      </c>
      <c r="E23" s="274" t="s">
        <v>363</v>
      </c>
      <c r="F23" s="274" t="s">
        <v>364</v>
      </c>
    </row>
    <row r="24" spans="1:6" s="275" customFormat="1" ht="16.5" customHeight="1">
      <c r="A24" s="276"/>
      <c r="B24" s="276"/>
      <c r="C24" s="276"/>
      <c r="D24" s="276"/>
      <c r="E24" s="277" t="s">
        <v>352</v>
      </c>
      <c r="F24" s="277" t="s">
        <v>353</v>
      </c>
    </row>
    <row r="25" spans="1:6" s="275" customFormat="1" ht="8.4499999999999993" customHeight="1">
      <c r="A25" s="278"/>
      <c r="B25" s="278"/>
      <c r="C25" s="279"/>
      <c r="D25" s="278"/>
      <c r="E25" s="280"/>
      <c r="F25" s="280"/>
    </row>
    <row r="26" spans="1:6" s="286" customFormat="1" ht="12.2" customHeight="1">
      <c r="A26" s="278">
        <v>1</v>
      </c>
      <c r="B26" s="281"/>
      <c r="C26" s="282" t="s">
        <v>33</v>
      </c>
      <c r="D26" s="283">
        <v>1524080.5319999999</v>
      </c>
      <c r="E26" s="284">
        <v>85.681829918494472</v>
      </c>
      <c r="F26" s="285">
        <v>85.681829918494472</v>
      </c>
    </row>
    <row r="27" spans="1:6" s="286" customFormat="1" ht="12.2" customHeight="1">
      <c r="A27" s="278">
        <v>2</v>
      </c>
      <c r="B27" s="281"/>
      <c r="C27" s="282" t="s">
        <v>28</v>
      </c>
      <c r="D27" s="283">
        <v>254686.954</v>
      </c>
      <c r="E27" s="284">
        <v>14.318170081505526</v>
      </c>
      <c r="F27" s="285">
        <v>100</v>
      </c>
    </row>
    <row r="28" spans="1:6" s="286" customFormat="1" ht="12.2" customHeight="1">
      <c r="A28" s="278">
        <v>3</v>
      </c>
      <c r="B28" s="281"/>
      <c r="C28" s="282" t="s">
        <v>31</v>
      </c>
      <c r="D28" s="283">
        <v>0</v>
      </c>
      <c r="E28" s="284" t="s">
        <v>67</v>
      </c>
      <c r="F28" s="285" t="s">
        <v>67</v>
      </c>
    </row>
    <row r="29" spans="1:6" s="286" customFormat="1" ht="12.2" customHeight="1">
      <c r="A29" s="278">
        <v>4</v>
      </c>
      <c r="B29" s="281"/>
      <c r="C29" s="282" t="s">
        <v>30</v>
      </c>
      <c r="D29" s="283">
        <v>0</v>
      </c>
      <c r="E29" s="284" t="s">
        <v>67</v>
      </c>
      <c r="F29" s="285" t="s">
        <v>67</v>
      </c>
    </row>
    <row r="30" spans="1:6" s="286" customFormat="1" ht="12.2" customHeight="1">
      <c r="A30" s="278">
        <v>5</v>
      </c>
      <c r="B30" s="281"/>
      <c r="C30" s="282" t="s">
        <v>29</v>
      </c>
      <c r="D30" s="283">
        <v>0</v>
      </c>
      <c r="E30" s="284" t="s">
        <v>67</v>
      </c>
      <c r="F30" s="285" t="s">
        <v>67</v>
      </c>
    </row>
    <row r="31" spans="1:6" s="286" customFormat="1" ht="12.2" customHeight="1">
      <c r="A31" s="278">
        <v>6</v>
      </c>
      <c r="B31" s="281"/>
      <c r="C31" s="282" t="s">
        <v>34</v>
      </c>
      <c r="D31" s="283">
        <v>0</v>
      </c>
      <c r="E31" s="284" t="s">
        <v>67</v>
      </c>
      <c r="F31" s="285" t="s">
        <v>67</v>
      </c>
    </row>
    <row r="32" spans="1:6" s="286" customFormat="1" ht="12.2" customHeight="1">
      <c r="A32" s="278">
        <v>7</v>
      </c>
      <c r="B32" s="281"/>
      <c r="C32" s="282" t="s">
        <v>35</v>
      </c>
      <c r="D32" s="283">
        <v>0</v>
      </c>
      <c r="E32" s="284" t="s">
        <v>67</v>
      </c>
      <c r="F32" s="285" t="s">
        <v>67</v>
      </c>
    </row>
    <row r="33" spans="1:6" s="286" customFormat="1" ht="12.2" customHeight="1">
      <c r="A33" s="278">
        <v>8</v>
      </c>
      <c r="B33" s="281"/>
      <c r="C33" s="282" t="s">
        <v>32</v>
      </c>
      <c r="D33" s="283">
        <v>0</v>
      </c>
      <c r="E33" s="284" t="s">
        <v>67</v>
      </c>
      <c r="F33" s="285" t="s">
        <v>67</v>
      </c>
    </row>
    <row r="34" spans="1:6" s="286" customFormat="1" ht="12.2" customHeight="1">
      <c r="A34" s="278">
        <v>9</v>
      </c>
      <c r="B34" s="281"/>
      <c r="C34" s="282" t="s">
        <v>36</v>
      </c>
      <c r="D34" s="283">
        <v>0</v>
      </c>
      <c r="E34" s="284" t="s">
        <v>67</v>
      </c>
      <c r="F34" s="285" t="s">
        <v>67</v>
      </c>
    </row>
    <row r="35" spans="1:6" s="291" customFormat="1" ht="9" customHeight="1">
      <c r="A35" s="287"/>
      <c r="B35" s="287"/>
      <c r="C35" s="288"/>
      <c r="D35" s="289"/>
      <c r="E35" s="290"/>
      <c r="F35" s="290"/>
    </row>
    <row r="36" spans="1:6" s="291" customFormat="1" ht="7.5" customHeight="1">
      <c r="C36" s="292"/>
      <c r="D36" s="293"/>
      <c r="E36" s="294"/>
      <c r="F36" s="294"/>
    </row>
    <row r="37" spans="1:6" s="270" customFormat="1" ht="15" customHeight="1">
      <c r="A37" s="269" t="s">
        <v>366</v>
      </c>
      <c r="B37" s="269"/>
      <c r="C37" s="269"/>
      <c r="D37" s="269"/>
      <c r="E37" s="269"/>
      <c r="F37" s="269"/>
    </row>
    <row r="38" spans="1:6" s="271" customFormat="1" ht="6.95" customHeight="1" thickBot="1"/>
    <row r="39" spans="1:6" s="296" customFormat="1" ht="9.9499999999999993" customHeight="1">
      <c r="A39" s="272" t="s">
        <v>1</v>
      </c>
      <c r="B39" s="272"/>
      <c r="C39" s="273"/>
      <c r="D39" s="273" t="s">
        <v>340</v>
      </c>
      <c r="E39" s="274" t="s">
        <v>363</v>
      </c>
      <c r="F39" s="274" t="s">
        <v>364</v>
      </c>
    </row>
    <row r="40" spans="1:6" s="296" customFormat="1" ht="15.75" customHeight="1">
      <c r="A40" s="276"/>
      <c r="B40" s="276"/>
      <c r="C40" s="276"/>
      <c r="D40" s="276"/>
      <c r="E40" s="277" t="s">
        <v>352</v>
      </c>
      <c r="F40" s="277" t="s">
        <v>353</v>
      </c>
    </row>
    <row r="41" spans="1:6" s="296" customFormat="1" ht="8.4499999999999993" customHeight="1">
      <c r="A41" s="286"/>
      <c r="B41" s="286"/>
      <c r="C41" s="279"/>
      <c r="D41" s="278"/>
      <c r="E41" s="280"/>
      <c r="F41" s="280"/>
    </row>
    <row r="42" spans="1:6" s="286" customFormat="1" ht="12.2" customHeight="1">
      <c r="A42" s="278">
        <v>1</v>
      </c>
      <c r="B42" s="281"/>
      <c r="C42" s="282" t="s">
        <v>29</v>
      </c>
      <c r="D42" s="283">
        <v>4254874.5779999997</v>
      </c>
      <c r="E42" s="284">
        <v>35.146122789532136</v>
      </c>
      <c r="F42" s="285">
        <v>35.146122789532136</v>
      </c>
    </row>
    <row r="43" spans="1:6" s="286" customFormat="1" ht="12.2" customHeight="1">
      <c r="A43" s="278">
        <v>2</v>
      </c>
      <c r="B43" s="281"/>
      <c r="C43" s="282" t="s">
        <v>30</v>
      </c>
      <c r="D43" s="283">
        <v>2306215.2340000002</v>
      </c>
      <c r="E43" s="284">
        <v>19.049803303803422</v>
      </c>
      <c r="F43" s="285">
        <v>54.195926093335558</v>
      </c>
    </row>
    <row r="44" spans="1:6" s="286" customFormat="1" ht="12.2" customHeight="1">
      <c r="A44" s="278">
        <v>3</v>
      </c>
      <c r="B44" s="281"/>
      <c r="C44" s="282" t="s">
        <v>28</v>
      </c>
      <c r="D44" s="283">
        <v>2006498.5490000001</v>
      </c>
      <c r="E44" s="284">
        <v>16.574082992904632</v>
      </c>
      <c r="F44" s="285">
        <v>70.770009086240194</v>
      </c>
    </row>
    <row r="45" spans="1:6" s="286" customFormat="1" ht="12.2" customHeight="1">
      <c r="A45" s="278">
        <v>4</v>
      </c>
      <c r="B45" s="281"/>
      <c r="C45" s="282" t="s">
        <v>34</v>
      </c>
      <c r="D45" s="283">
        <v>1536742.82</v>
      </c>
      <c r="E45" s="284">
        <v>12.693805859029455</v>
      </c>
      <c r="F45" s="285">
        <v>83.463814945269647</v>
      </c>
    </row>
    <row r="46" spans="1:6" s="286" customFormat="1" ht="12.2" customHeight="1">
      <c r="A46" s="278">
        <v>5</v>
      </c>
      <c r="B46" s="281"/>
      <c r="C46" s="282" t="s">
        <v>31</v>
      </c>
      <c r="D46" s="283">
        <v>970157.67799999996</v>
      </c>
      <c r="E46" s="284">
        <v>8.0136982303771624</v>
      </c>
      <c r="F46" s="285">
        <v>91.477513175646806</v>
      </c>
    </row>
    <row r="47" spans="1:6" s="286" customFormat="1" ht="12.2" customHeight="1">
      <c r="A47" s="278">
        <v>6</v>
      </c>
      <c r="B47" s="281"/>
      <c r="C47" s="282" t="s">
        <v>35</v>
      </c>
      <c r="D47" s="283">
        <v>536022.321</v>
      </c>
      <c r="E47" s="284">
        <v>4.4276525585981705</v>
      </c>
      <c r="F47" s="285">
        <v>95.905165734244974</v>
      </c>
    </row>
    <row r="48" spans="1:6" s="286" customFormat="1" ht="12.2" customHeight="1">
      <c r="A48" s="278">
        <v>7</v>
      </c>
      <c r="B48" s="281"/>
      <c r="C48" s="282" t="s">
        <v>36</v>
      </c>
      <c r="D48" s="283">
        <v>321063.27299999999</v>
      </c>
      <c r="E48" s="284">
        <v>2.6520474362304638</v>
      </c>
      <c r="F48" s="285">
        <v>98.557213170475436</v>
      </c>
    </row>
    <row r="49" spans="1:6" s="286" customFormat="1" ht="12.2" customHeight="1">
      <c r="A49" s="278">
        <v>8</v>
      </c>
      <c r="B49" s="281"/>
      <c r="C49" s="282" t="s">
        <v>32</v>
      </c>
      <c r="D49" s="283">
        <v>173392.98699999999</v>
      </c>
      <c r="E49" s="284">
        <v>1.4322610690936681</v>
      </c>
      <c r="F49" s="285">
        <v>99.989474239569105</v>
      </c>
    </row>
    <row r="50" spans="1:6" s="286" customFormat="1" ht="12.2" customHeight="1">
      <c r="A50" s="278">
        <v>9</v>
      </c>
      <c r="B50" s="281"/>
      <c r="C50" s="282" t="s">
        <v>33</v>
      </c>
      <c r="D50" s="283">
        <v>1274.2739999999999</v>
      </c>
      <c r="E50" s="284">
        <v>1.052576043088908E-2</v>
      </c>
      <c r="F50" s="285">
        <v>100</v>
      </c>
    </row>
    <row r="51" spans="1:6" s="291" customFormat="1" ht="6" customHeight="1">
      <c r="A51" s="287"/>
      <c r="B51" s="287"/>
      <c r="C51" s="297"/>
      <c r="D51" s="297"/>
      <c r="E51" s="297"/>
      <c r="F51" s="297"/>
    </row>
    <row r="52" spans="1:6" s="271" customFormat="1" ht="9.75" customHeight="1">
      <c r="C52" s="298"/>
      <c r="D52" s="299"/>
      <c r="E52" s="300"/>
      <c r="F52" s="300"/>
    </row>
    <row r="53" spans="1:6" s="270" customFormat="1" ht="15" customHeight="1">
      <c r="A53" s="269" t="s">
        <v>367</v>
      </c>
      <c r="B53" s="269"/>
      <c r="C53" s="269"/>
      <c r="D53" s="269"/>
      <c r="E53" s="269"/>
      <c r="F53" s="269"/>
    </row>
    <row r="54" spans="1:6" s="271" customFormat="1" ht="6.95" customHeight="1" thickBot="1"/>
    <row r="55" spans="1:6" s="296" customFormat="1" ht="12.75" customHeight="1">
      <c r="A55" s="272" t="s">
        <v>1</v>
      </c>
      <c r="B55" s="272"/>
      <c r="C55" s="273"/>
      <c r="D55" s="273" t="s">
        <v>340</v>
      </c>
      <c r="E55" s="274" t="s">
        <v>363</v>
      </c>
      <c r="F55" s="274" t="s">
        <v>364</v>
      </c>
    </row>
    <row r="56" spans="1:6" s="286" customFormat="1" ht="12.75" customHeight="1">
      <c r="A56" s="276"/>
      <c r="B56" s="276"/>
      <c r="C56" s="276"/>
      <c r="D56" s="276"/>
      <c r="E56" s="277" t="s">
        <v>352</v>
      </c>
      <c r="F56" s="277" t="s">
        <v>353</v>
      </c>
    </row>
    <row r="57" spans="1:6" s="286" customFormat="1" ht="7.5" customHeight="1">
      <c r="C57" s="279"/>
      <c r="D57" s="278"/>
      <c r="E57" s="280"/>
      <c r="F57" s="280"/>
    </row>
    <row r="58" spans="1:6" s="286" customFormat="1" ht="12.2" customHeight="1">
      <c r="A58" s="278">
        <v>1</v>
      </c>
      <c r="B58" s="281"/>
      <c r="C58" s="282" t="s">
        <v>34</v>
      </c>
      <c r="D58" s="283">
        <v>29880.353999999999</v>
      </c>
      <c r="E58" s="284">
        <v>100</v>
      </c>
      <c r="F58" s="285">
        <v>100</v>
      </c>
    </row>
    <row r="59" spans="1:6" s="286" customFormat="1" ht="12.2" customHeight="1">
      <c r="A59" s="278">
        <v>2</v>
      </c>
      <c r="B59" s="281"/>
      <c r="C59" s="282" t="s">
        <v>28</v>
      </c>
      <c r="D59" s="283">
        <v>0</v>
      </c>
      <c r="E59" s="284" t="s">
        <v>67</v>
      </c>
      <c r="F59" s="285" t="s">
        <v>67</v>
      </c>
    </row>
    <row r="60" spans="1:6" s="286" customFormat="1" ht="12.2" customHeight="1">
      <c r="A60" s="278">
        <v>3</v>
      </c>
      <c r="B60" s="281"/>
      <c r="C60" s="282" t="s">
        <v>30</v>
      </c>
      <c r="D60" s="283">
        <v>0</v>
      </c>
      <c r="E60" s="284" t="s">
        <v>67</v>
      </c>
      <c r="F60" s="285" t="s">
        <v>67</v>
      </c>
    </row>
    <row r="61" spans="1:6" s="286" customFormat="1" ht="12.2" customHeight="1">
      <c r="A61" s="278">
        <v>4</v>
      </c>
      <c r="B61" s="281"/>
      <c r="C61" s="282" t="s">
        <v>29</v>
      </c>
      <c r="D61" s="283">
        <v>0</v>
      </c>
      <c r="E61" s="284" t="s">
        <v>67</v>
      </c>
      <c r="F61" s="285" t="s">
        <v>67</v>
      </c>
    </row>
    <row r="62" spans="1:6" s="286" customFormat="1" ht="12.2" customHeight="1">
      <c r="A62" s="278">
        <v>5</v>
      </c>
      <c r="B62" s="281"/>
      <c r="C62" s="282" t="s">
        <v>33</v>
      </c>
      <c r="D62" s="283">
        <v>0</v>
      </c>
      <c r="E62" s="284" t="s">
        <v>67</v>
      </c>
      <c r="F62" s="285" t="s">
        <v>67</v>
      </c>
    </row>
    <row r="63" spans="1:6" s="286" customFormat="1" ht="12.2" customHeight="1">
      <c r="A63" s="278">
        <v>6</v>
      </c>
      <c r="B63" s="281"/>
      <c r="C63" s="282" t="s">
        <v>31</v>
      </c>
      <c r="D63" s="283">
        <v>0</v>
      </c>
      <c r="E63" s="284" t="s">
        <v>67</v>
      </c>
      <c r="F63" s="285" t="s">
        <v>67</v>
      </c>
    </row>
    <row r="64" spans="1:6" s="286" customFormat="1" ht="12.2" customHeight="1">
      <c r="A64" s="278">
        <v>7</v>
      </c>
      <c r="B64" s="281"/>
      <c r="C64" s="282" t="s">
        <v>35</v>
      </c>
      <c r="D64" s="283">
        <v>0</v>
      </c>
      <c r="E64" s="284" t="s">
        <v>67</v>
      </c>
      <c r="F64" s="285" t="s">
        <v>67</v>
      </c>
    </row>
    <row r="65" spans="1:6" s="286" customFormat="1" ht="12.2" customHeight="1">
      <c r="A65" s="278">
        <v>8</v>
      </c>
      <c r="B65" s="281"/>
      <c r="C65" s="282" t="s">
        <v>32</v>
      </c>
      <c r="D65" s="283">
        <v>0</v>
      </c>
      <c r="E65" s="284" t="s">
        <v>67</v>
      </c>
      <c r="F65" s="285" t="s">
        <v>67</v>
      </c>
    </row>
    <row r="66" spans="1:6" s="286" customFormat="1" ht="12.2" customHeight="1">
      <c r="A66" s="278">
        <v>9</v>
      </c>
      <c r="B66" s="281"/>
      <c r="C66" s="282" t="s">
        <v>36</v>
      </c>
      <c r="D66" s="283">
        <v>0</v>
      </c>
      <c r="E66" s="284" t="s">
        <v>67</v>
      </c>
      <c r="F66" s="285" t="s">
        <v>67</v>
      </c>
    </row>
    <row r="67" spans="1:6" s="291" customFormat="1" ht="6" customHeight="1">
      <c r="A67" s="287"/>
      <c r="B67" s="287"/>
      <c r="C67" s="288"/>
      <c r="D67" s="301"/>
      <c r="E67" s="302"/>
      <c r="F67" s="302"/>
    </row>
    <row r="68" spans="1:6" s="271" customFormat="1" ht="6" customHeight="1">
      <c r="A68" s="286"/>
      <c r="B68" s="286"/>
      <c r="C68" s="286"/>
      <c r="D68" s="286"/>
      <c r="E68" s="286"/>
      <c r="F68" s="286"/>
    </row>
    <row r="69" spans="1:6" s="304" customFormat="1" ht="11.1" customHeight="1">
      <c r="A69" s="286" t="s">
        <v>368</v>
      </c>
      <c r="B69" s="303"/>
      <c r="C69" s="286"/>
      <c r="D69" s="286"/>
      <c r="E69" s="286"/>
      <c r="F69" s="286"/>
    </row>
    <row r="70" spans="1:6" s="304" customFormat="1" ht="11.1" customHeight="1">
      <c r="A70" s="305" t="s">
        <v>369</v>
      </c>
      <c r="B70" s="303"/>
      <c r="C70" s="286"/>
      <c r="D70" s="286"/>
      <c r="E70" s="286"/>
      <c r="F70" s="286"/>
    </row>
    <row r="71" spans="1:6" s="95" customFormat="1"/>
    <row r="72" spans="1:6" s="271" customFormat="1">
      <c r="A72" s="306"/>
      <c r="B72" s="286"/>
      <c r="C72" s="286"/>
      <c r="D72" s="286"/>
      <c r="E72" s="286"/>
      <c r="F72" s="286"/>
    </row>
    <row r="73" spans="1:6" s="271" customFormat="1"/>
    <row r="74" spans="1:6" s="271" customFormat="1"/>
    <row r="75" spans="1:6" s="271" customFormat="1"/>
    <row r="76" spans="1:6" s="271" customFormat="1"/>
    <row r="77" spans="1:6" s="271" customFormat="1"/>
    <row r="78" spans="1:6" s="271" customFormat="1"/>
    <row r="79" spans="1:6" s="271" customFormat="1"/>
    <row r="80" spans="1:6" s="271" customFormat="1"/>
    <row r="81" s="271" customFormat="1"/>
    <row r="82" s="271" customFormat="1"/>
    <row r="83" s="271" customFormat="1"/>
    <row r="84" s="271" customFormat="1"/>
    <row r="85" s="271" customFormat="1"/>
    <row r="86" s="271" customFormat="1"/>
    <row r="87" s="271" customFormat="1"/>
    <row r="88" s="271" customFormat="1"/>
    <row r="89" s="271" customFormat="1"/>
    <row r="90" s="271" customFormat="1"/>
    <row r="91" s="271" customFormat="1"/>
    <row r="92" s="271" customFormat="1"/>
    <row r="93" s="271" customFormat="1"/>
    <row r="94" s="271" customFormat="1"/>
    <row r="95" s="271" customFormat="1"/>
    <row r="96" s="271" customFormat="1"/>
    <row r="97" s="271" customFormat="1"/>
    <row r="98" s="271" customFormat="1"/>
    <row r="99" s="271" customFormat="1"/>
    <row r="100" s="271" customFormat="1"/>
    <row r="101" s="271" customFormat="1"/>
    <row r="102" s="271" customFormat="1"/>
    <row r="103" s="271" customFormat="1"/>
    <row r="104" s="271" customFormat="1"/>
    <row r="105" s="271" customFormat="1"/>
    <row r="106" s="271" customFormat="1"/>
    <row r="107" s="271" customFormat="1"/>
    <row r="108" s="271" customFormat="1"/>
    <row r="109" s="271" customFormat="1"/>
    <row r="110" s="271" customFormat="1"/>
    <row r="111" s="271" customFormat="1"/>
    <row r="112" s="271" customFormat="1"/>
    <row r="113" s="271" customFormat="1"/>
    <row r="114" s="271" customFormat="1"/>
    <row r="115" s="271" customFormat="1"/>
    <row r="116" s="271" customFormat="1"/>
    <row r="117" s="271" customFormat="1"/>
    <row r="118" s="271" customFormat="1"/>
    <row r="119" s="271" customFormat="1"/>
    <row r="120" s="271" customFormat="1"/>
    <row r="121" s="271" customFormat="1"/>
    <row r="122" s="271" customFormat="1"/>
    <row r="123" s="271" customFormat="1"/>
    <row r="124" s="271" customFormat="1"/>
    <row r="125" s="271" customFormat="1"/>
    <row r="126" s="271" customFormat="1"/>
    <row r="127" s="271" customFormat="1"/>
    <row r="128" s="271" customFormat="1"/>
    <row r="129" s="271" customFormat="1"/>
    <row r="130" s="271" customFormat="1"/>
    <row r="131" s="271" customFormat="1"/>
    <row r="132" s="271" customFormat="1"/>
    <row r="133" s="271" customFormat="1"/>
    <row r="134" s="271" customFormat="1"/>
    <row r="135" s="271" customFormat="1"/>
    <row r="136" s="271" customFormat="1"/>
    <row r="137" s="271" customFormat="1"/>
    <row r="138" s="271" customFormat="1"/>
    <row r="139" s="271" customFormat="1"/>
    <row r="140" s="271" customFormat="1"/>
    <row r="141" s="271" customFormat="1"/>
    <row r="142" s="271" customFormat="1"/>
    <row r="143" s="271" customFormat="1"/>
    <row r="144" s="271" customFormat="1"/>
    <row r="145" s="271" customFormat="1"/>
    <row r="146" s="271" customFormat="1"/>
    <row r="147" s="271" customFormat="1"/>
    <row r="148" s="271" customFormat="1"/>
    <row r="149" s="271" customFormat="1"/>
    <row r="150" s="271" customFormat="1"/>
    <row r="151" s="271" customFormat="1"/>
    <row r="152" s="271" customFormat="1"/>
    <row r="153" s="271" customFormat="1"/>
    <row r="154" s="271" customFormat="1"/>
    <row r="155" s="271" customFormat="1"/>
    <row r="156" s="271" customFormat="1"/>
    <row r="157" s="271" customFormat="1"/>
    <row r="158" s="271" customFormat="1"/>
    <row r="159" s="271" customFormat="1"/>
    <row r="160" s="271" customFormat="1"/>
    <row r="161" s="271" customFormat="1"/>
    <row r="162" s="271" customFormat="1"/>
    <row r="163" s="271" customFormat="1"/>
    <row r="164" s="271" customFormat="1"/>
    <row r="165" s="271" customFormat="1"/>
    <row r="166" s="271" customFormat="1"/>
    <row r="167" s="271" customFormat="1"/>
    <row r="168" s="271" customFormat="1"/>
    <row r="169" s="271" customFormat="1"/>
    <row r="170" s="271" customFormat="1"/>
    <row r="171" s="271" customFormat="1"/>
    <row r="172" s="271" customFormat="1"/>
    <row r="173" s="271" customFormat="1"/>
    <row r="174" s="271" customFormat="1"/>
    <row r="175" s="271" customFormat="1"/>
    <row r="176" s="271" customFormat="1"/>
    <row r="177" s="271" customFormat="1"/>
    <row r="178" s="271" customFormat="1"/>
    <row r="179" s="271" customFormat="1"/>
    <row r="180" s="271" customFormat="1"/>
    <row r="181" s="271" customFormat="1"/>
    <row r="182" s="271" customFormat="1"/>
    <row r="183" s="271" customFormat="1"/>
    <row r="184" s="271" customFormat="1"/>
    <row r="185" s="271" customFormat="1"/>
    <row r="186" s="271" customFormat="1"/>
    <row r="187" s="271" customFormat="1"/>
    <row r="188" s="271" customFormat="1"/>
    <row r="189" s="271" customFormat="1"/>
    <row r="190" s="271" customFormat="1"/>
    <row r="191" s="271" customFormat="1"/>
    <row r="192" s="271" customFormat="1"/>
    <row r="193" s="271" customFormat="1"/>
    <row r="194" s="271" customFormat="1"/>
    <row r="195" s="271" customFormat="1"/>
    <row r="196" s="271" customFormat="1"/>
    <row r="197" s="271" customFormat="1"/>
    <row r="198" s="271" customFormat="1"/>
    <row r="199" s="271" customFormat="1"/>
    <row r="200" s="271" customFormat="1"/>
    <row r="201" s="271" customFormat="1"/>
    <row r="202" s="271" customFormat="1"/>
    <row r="203" s="271" customFormat="1"/>
    <row r="204" s="271" customFormat="1"/>
    <row r="205" s="271" customFormat="1"/>
    <row r="206" s="271" customFormat="1"/>
    <row r="207" s="271" customFormat="1"/>
    <row r="208" s="271" customFormat="1"/>
    <row r="209" s="271" customFormat="1"/>
    <row r="210" s="271" customFormat="1"/>
    <row r="211" s="271" customFormat="1"/>
    <row r="212" s="271" customFormat="1"/>
    <row r="213" s="271" customFormat="1"/>
    <row r="214" s="271" customFormat="1"/>
    <row r="215" s="271" customFormat="1"/>
    <row r="216" s="271" customFormat="1"/>
    <row r="217" s="271" customFormat="1"/>
    <row r="218" s="271" customFormat="1"/>
    <row r="219" s="271" customFormat="1"/>
    <row r="220" s="271" customFormat="1"/>
    <row r="221" s="271" customFormat="1"/>
    <row r="222" s="271" customFormat="1"/>
    <row r="223" s="271" customFormat="1"/>
    <row r="224" s="271" customFormat="1"/>
    <row r="225" s="271" customFormat="1"/>
    <row r="226" s="271" customFormat="1"/>
    <row r="227" s="271" customFormat="1"/>
    <row r="228" s="271" customFormat="1"/>
    <row r="229" s="271" customFormat="1"/>
    <row r="230" s="271" customFormat="1"/>
    <row r="231" s="271" customFormat="1"/>
    <row r="232" s="271" customFormat="1"/>
    <row r="233" s="271" customFormat="1"/>
    <row r="234" s="271" customFormat="1"/>
    <row r="235" s="271" customFormat="1"/>
    <row r="236" s="271" customFormat="1"/>
    <row r="237" s="271" customFormat="1"/>
    <row r="238" s="271" customFormat="1"/>
    <row r="239" s="271" customFormat="1"/>
    <row r="240" s="271" customFormat="1"/>
    <row r="241" s="271" customFormat="1"/>
    <row r="242" s="271" customFormat="1"/>
    <row r="243" s="271" customFormat="1"/>
    <row r="244" s="271" customFormat="1"/>
    <row r="245" s="271" customFormat="1"/>
    <row r="246" s="271" customFormat="1"/>
    <row r="247" s="271" customFormat="1"/>
    <row r="248" s="271" customFormat="1"/>
    <row r="249" s="271" customFormat="1"/>
    <row r="250" s="271" customFormat="1"/>
    <row r="251" s="271" customFormat="1"/>
    <row r="252" s="271" customFormat="1"/>
    <row r="253" s="271" customFormat="1"/>
    <row r="254" s="271" customFormat="1"/>
    <row r="255" s="271" customFormat="1"/>
    <row r="256" s="271" customFormat="1"/>
    <row r="257" s="271" customFormat="1"/>
    <row r="258" s="271" customFormat="1"/>
    <row r="259" s="271" customFormat="1"/>
    <row r="260" s="271" customFormat="1"/>
    <row r="261" s="271" customFormat="1"/>
    <row r="262" s="271" customFormat="1"/>
    <row r="263" s="271" customFormat="1"/>
    <row r="264" s="271" customFormat="1"/>
    <row r="265" s="271" customFormat="1"/>
    <row r="266" s="271" customFormat="1"/>
    <row r="267" s="271" customFormat="1"/>
    <row r="268" s="271" customFormat="1"/>
    <row r="269" s="271" customFormat="1"/>
    <row r="270" s="271" customFormat="1"/>
    <row r="271" s="271" customFormat="1"/>
    <row r="272" s="271" customFormat="1"/>
    <row r="273" s="271" customFormat="1"/>
    <row r="274" s="271" customFormat="1"/>
    <row r="275" s="271" customFormat="1"/>
    <row r="276" s="271" customFormat="1"/>
    <row r="277" s="271" customFormat="1"/>
    <row r="278" s="271" customFormat="1"/>
    <row r="279" s="271" customFormat="1"/>
    <row r="280" s="271" customFormat="1"/>
    <row r="281" s="271" customFormat="1"/>
    <row r="282" s="271" customFormat="1"/>
    <row r="283" s="271" customFormat="1"/>
    <row r="284" s="271" customFormat="1"/>
    <row r="285" s="271" customFormat="1"/>
    <row r="286" s="271" customFormat="1"/>
    <row r="287" s="271" customFormat="1"/>
    <row r="288" s="271" customFormat="1"/>
    <row r="289" s="271" customFormat="1"/>
    <row r="290" s="271" customFormat="1"/>
    <row r="291" s="271" customFormat="1"/>
    <row r="292" s="271" customFormat="1"/>
    <row r="293" s="271" customFormat="1"/>
    <row r="294" s="271" customFormat="1"/>
    <row r="295" s="271" customFormat="1"/>
    <row r="296" s="271" customFormat="1"/>
    <row r="297" s="271" customFormat="1"/>
    <row r="298" s="271" customFormat="1"/>
    <row r="299" s="271" customFormat="1"/>
    <row r="300" s="271" customFormat="1"/>
    <row r="301" s="271" customFormat="1"/>
    <row r="302" s="271" customFormat="1"/>
    <row r="303" s="271" customFormat="1"/>
    <row r="304" s="271" customFormat="1"/>
    <row r="305" s="271" customFormat="1"/>
    <row r="306" s="271" customFormat="1"/>
    <row r="307" s="271" customFormat="1"/>
    <row r="308" s="271" customFormat="1"/>
    <row r="309" s="271" customFormat="1"/>
    <row r="310" s="271" customFormat="1"/>
    <row r="311" s="271" customFormat="1"/>
    <row r="312" s="271" customFormat="1"/>
    <row r="313" s="271" customFormat="1"/>
    <row r="314" s="271" customFormat="1"/>
    <row r="315" s="271" customFormat="1"/>
    <row r="316" s="271" customFormat="1"/>
    <row r="317" s="271" customFormat="1"/>
    <row r="318" s="271" customFormat="1"/>
    <row r="319" s="271" customFormat="1"/>
    <row r="320" s="271" customFormat="1"/>
    <row r="321" s="271" customFormat="1"/>
    <row r="322" s="271" customFormat="1"/>
    <row r="323" s="271" customFormat="1"/>
    <row r="324" s="271" customFormat="1"/>
    <row r="325" s="271" customFormat="1"/>
    <row r="326" s="271" customFormat="1"/>
    <row r="327" s="271" customFormat="1"/>
    <row r="328" s="271" customFormat="1"/>
    <row r="329" s="271" customFormat="1"/>
    <row r="330" s="271" customFormat="1"/>
    <row r="331" s="271" customFormat="1"/>
    <row r="332" s="271" customFormat="1"/>
    <row r="333" s="271" customFormat="1"/>
    <row r="334" s="271" customFormat="1"/>
    <row r="335" s="271" customFormat="1"/>
    <row r="336" s="271" customFormat="1"/>
    <row r="337" s="271" customFormat="1"/>
    <row r="338" s="271" customFormat="1"/>
    <row r="339" s="271" customFormat="1"/>
    <row r="340" s="271" customFormat="1"/>
    <row r="341" s="271" customFormat="1"/>
    <row r="342" s="271" customFormat="1"/>
    <row r="343" s="271" customFormat="1"/>
    <row r="344" s="271" customFormat="1"/>
    <row r="345" s="271" customFormat="1"/>
    <row r="346" s="271" customFormat="1"/>
    <row r="347" s="271" customFormat="1"/>
    <row r="348" s="271" customFormat="1"/>
    <row r="349" s="271" customFormat="1"/>
    <row r="350" s="271" customFormat="1"/>
    <row r="351" s="271" customFormat="1"/>
    <row r="352" s="271" customFormat="1"/>
    <row r="353" s="271" customFormat="1"/>
    <row r="354" s="271" customFormat="1"/>
    <row r="355" s="271" customFormat="1"/>
    <row r="356" s="271" customFormat="1"/>
    <row r="357" s="271" customFormat="1"/>
    <row r="358" s="271" customFormat="1"/>
    <row r="359" s="271" customFormat="1"/>
    <row r="360" s="271" customFormat="1"/>
    <row r="361" s="271" customFormat="1"/>
    <row r="362" s="271" customFormat="1"/>
    <row r="363" s="271" customFormat="1"/>
    <row r="364" s="271" customFormat="1"/>
    <row r="365" s="271" customFormat="1"/>
    <row r="366" s="271" customFormat="1"/>
    <row r="367" s="271" customFormat="1"/>
    <row r="368" s="271" customFormat="1"/>
    <row r="369" s="271" customFormat="1"/>
    <row r="370" s="271" customFormat="1"/>
    <row r="371" s="271" customFormat="1"/>
    <row r="372" s="271" customFormat="1"/>
    <row r="373" s="271" customFormat="1"/>
    <row r="374" s="271" customFormat="1"/>
    <row r="375" s="271" customFormat="1"/>
    <row r="376" s="271" customFormat="1"/>
    <row r="377" s="271" customFormat="1"/>
    <row r="378" s="271" customFormat="1"/>
    <row r="379" s="271" customFormat="1"/>
    <row r="380" s="271" customFormat="1"/>
    <row r="381" s="271" customFormat="1"/>
    <row r="382" s="271" customFormat="1"/>
    <row r="383" s="271" customFormat="1"/>
    <row r="384" s="271" customFormat="1"/>
    <row r="385" s="271" customFormat="1"/>
    <row r="386" s="271" customFormat="1"/>
    <row r="387" s="271" customFormat="1"/>
    <row r="388" s="271" customFormat="1"/>
    <row r="389" s="271" customFormat="1"/>
    <row r="390" s="271" customFormat="1"/>
    <row r="391" s="271" customFormat="1"/>
    <row r="392" s="271" customFormat="1"/>
    <row r="393" s="271" customFormat="1"/>
    <row r="394" s="271" customFormat="1"/>
    <row r="395" s="271" customFormat="1"/>
    <row r="396" s="271" customFormat="1"/>
    <row r="397" s="271" customFormat="1"/>
    <row r="398" s="271" customFormat="1"/>
    <row r="399" s="271" customFormat="1"/>
    <row r="400" s="271" customFormat="1"/>
    <row r="401" s="271" customFormat="1"/>
    <row r="402" s="271" customFormat="1"/>
    <row r="403" s="271" customFormat="1"/>
    <row r="404" s="271" customFormat="1"/>
    <row r="405" s="271" customFormat="1"/>
    <row r="406" s="271" customFormat="1"/>
    <row r="407" s="271" customFormat="1"/>
    <row r="408" s="271" customFormat="1"/>
    <row r="409" s="271" customFormat="1"/>
    <row r="410" s="271" customFormat="1"/>
    <row r="411" s="271" customFormat="1"/>
    <row r="412" s="271" customFormat="1"/>
    <row r="413" s="271" customFormat="1"/>
    <row r="414" s="271" customFormat="1"/>
    <row r="415" s="271" customFormat="1"/>
    <row r="416" s="271" customFormat="1"/>
    <row r="417" s="271" customFormat="1"/>
    <row r="418" s="271" customFormat="1"/>
    <row r="419" s="271" customFormat="1"/>
    <row r="420" s="271" customFormat="1"/>
    <row r="421" s="271" customFormat="1"/>
    <row r="422" s="271" customFormat="1"/>
    <row r="423" s="271" customFormat="1"/>
    <row r="424" s="271" customFormat="1"/>
    <row r="425" s="271" customFormat="1"/>
    <row r="426" s="271" customFormat="1"/>
    <row r="427" s="271" customFormat="1"/>
    <row r="428" s="271" customFormat="1"/>
    <row r="429" s="271" customFormat="1"/>
    <row r="430" s="271" customFormat="1"/>
    <row r="431" s="271" customFormat="1"/>
    <row r="432" s="271" customFormat="1"/>
    <row r="433" s="271"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BC3175E9-E524-44CA-99E7-41732FE2F824}"/>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DBD8-0721-4FEE-81D9-B5FE3937A70E}">
  <dimension ref="A1:G58"/>
  <sheetViews>
    <sheetView showGridLines="0" zoomScaleNormal="100" workbookViewId="0"/>
  </sheetViews>
  <sheetFormatPr baseColWidth="10" defaultColWidth="13.140625" defaultRowHeight="12.75"/>
  <cols>
    <col min="1" max="1" width="7.42578125" style="350" customWidth="1"/>
    <col min="2" max="2" width="1" style="350" customWidth="1"/>
    <col min="3" max="3" width="30.7109375" style="350" customWidth="1"/>
    <col min="4" max="6" width="21.140625" style="350" customWidth="1"/>
    <col min="7" max="7" width="13.5703125" style="350" customWidth="1"/>
    <col min="8" max="16384" width="13.140625" style="350"/>
  </cols>
  <sheetData>
    <row r="1" spans="1:6" s="309" customFormat="1" ht="15" customHeight="1">
      <c r="A1" s="1228" t="s">
        <v>1038</v>
      </c>
      <c r="B1" s="308"/>
      <c r="C1" s="308"/>
      <c r="D1" s="308"/>
      <c r="E1" s="308"/>
      <c r="F1" s="308"/>
    </row>
    <row r="2" spans="1:6" s="311" customFormat="1" ht="19.5" customHeight="1">
      <c r="A2" s="310" t="s">
        <v>370</v>
      </c>
      <c r="B2" s="310"/>
      <c r="C2" s="310"/>
      <c r="D2" s="310"/>
      <c r="E2" s="310"/>
      <c r="F2" s="310"/>
    </row>
    <row r="3" spans="1:6" s="308" customFormat="1" ht="20.100000000000001" customHeight="1">
      <c r="A3" s="312">
        <v>45657</v>
      </c>
      <c r="B3" s="312"/>
      <c r="C3" s="312"/>
      <c r="D3" s="312"/>
      <c r="E3" s="312"/>
      <c r="F3" s="312"/>
    </row>
    <row r="4" spans="1:6" s="314" customFormat="1" ht="20.100000000000001" customHeight="1">
      <c r="A4" s="313" t="s">
        <v>70</v>
      </c>
      <c r="B4" s="313"/>
      <c r="C4" s="313"/>
      <c r="D4" s="313"/>
      <c r="E4" s="313"/>
      <c r="F4" s="313"/>
    </row>
    <row r="5" spans="1:6" s="315" customFormat="1" ht="4.7" customHeight="1"/>
    <row r="6" spans="1:6" s="315" customFormat="1" ht="15" customHeight="1">
      <c r="A6" s="316" t="s">
        <v>71</v>
      </c>
      <c r="B6" s="316"/>
      <c r="C6" s="316"/>
      <c r="D6" s="316"/>
      <c r="E6" s="316"/>
      <c r="F6" s="316"/>
    </row>
    <row r="7" spans="1:6" s="317" customFormat="1" ht="6.95" customHeight="1" thickBot="1"/>
    <row r="8" spans="1:6" s="321" customFormat="1" ht="12.2" customHeight="1">
      <c r="A8" s="318" t="s">
        <v>1</v>
      </c>
      <c r="B8" s="318"/>
      <c r="C8" s="319"/>
      <c r="D8" s="319" t="s">
        <v>340</v>
      </c>
      <c r="E8" s="320" t="s">
        <v>363</v>
      </c>
      <c r="F8" s="320" t="s">
        <v>371</v>
      </c>
    </row>
    <row r="9" spans="1:6" s="321" customFormat="1" ht="12.2" customHeight="1">
      <c r="A9" s="322"/>
      <c r="B9" s="322"/>
      <c r="C9" s="322"/>
      <c r="D9" s="322"/>
      <c r="E9" s="323" t="s">
        <v>352</v>
      </c>
      <c r="F9" s="323" t="s">
        <v>353</v>
      </c>
    </row>
    <row r="10" spans="1:6" s="321" customFormat="1" ht="4.7" customHeight="1">
      <c r="A10" s="324"/>
      <c r="B10" s="324"/>
      <c r="C10" s="325"/>
      <c r="D10" s="326"/>
      <c r="E10" s="327"/>
      <c r="F10" s="327"/>
    </row>
    <row r="11" spans="1:6" s="324" customFormat="1" ht="12.2" customHeight="1">
      <c r="A11" s="326">
        <v>1</v>
      </c>
      <c r="B11" s="328"/>
      <c r="C11" s="329" t="s">
        <v>28</v>
      </c>
      <c r="D11" s="330">
        <v>1545.4469999999999</v>
      </c>
      <c r="E11" s="331">
        <v>100</v>
      </c>
      <c r="F11" s="332">
        <v>100</v>
      </c>
    </row>
    <row r="12" spans="1:6" s="324" customFormat="1" ht="12.2" customHeight="1">
      <c r="A12" s="326">
        <v>2</v>
      </c>
      <c r="B12" s="328"/>
      <c r="C12" s="329" t="s">
        <v>30</v>
      </c>
      <c r="D12" s="330">
        <v>0</v>
      </c>
      <c r="E12" s="331" t="s">
        <v>67</v>
      </c>
      <c r="F12" s="332" t="s">
        <v>67</v>
      </c>
    </row>
    <row r="13" spans="1:6" s="324" customFormat="1" ht="12.2" customHeight="1">
      <c r="A13" s="326">
        <v>3</v>
      </c>
      <c r="B13" s="328"/>
      <c r="C13" s="329" t="s">
        <v>29</v>
      </c>
      <c r="D13" s="330">
        <v>0</v>
      </c>
      <c r="E13" s="331" t="s">
        <v>67</v>
      </c>
      <c r="F13" s="332" t="s">
        <v>67</v>
      </c>
    </row>
    <row r="14" spans="1:6" s="324" customFormat="1" ht="12.2" customHeight="1">
      <c r="A14" s="326">
        <v>4</v>
      </c>
      <c r="B14" s="328"/>
      <c r="C14" s="329" t="s">
        <v>34</v>
      </c>
      <c r="D14" s="330">
        <v>0</v>
      </c>
      <c r="E14" s="331" t="s">
        <v>67</v>
      </c>
      <c r="F14" s="332" t="s">
        <v>67</v>
      </c>
    </row>
    <row r="15" spans="1:6" s="324" customFormat="1" ht="12.2" customHeight="1">
      <c r="A15" s="326">
        <v>5</v>
      </c>
      <c r="B15" s="328"/>
      <c r="C15" s="329" t="s">
        <v>33</v>
      </c>
      <c r="D15" s="330">
        <v>0</v>
      </c>
      <c r="E15" s="331" t="s">
        <v>67</v>
      </c>
      <c r="F15" s="332" t="s">
        <v>67</v>
      </c>
    </row>
    <row r="16" spans="1:6" s="324" customFormat="1" ht="12.2" customHeight="1">
      <c r="A16" s="326">
        <v>6</v>
      </c>
      <c r="B16" s="328"/>
      <c r="C16" s="329" t="s">
        <v>31</v>
      </c>
      <c r="D16" s="330">
        <v>0</v>
      </c>
      <c r="E16" s="331" t="s">
        <v>67</v>
      </c>
      <c r="F16" s="332" t="s">
        <v>67</v>
      </c>
    </row>
    <row r="17" spans="1:7" s="324" customFormat="1" ht="12.2" customHeight="1">
      <c r="A17" s="326">
        <v>7</v>
      </c>
      <c r="B17" s="328"/>
      <c r="C17" s="329" t="s">
        <v>35</v>
      </c>
      <c r="D17" s="330">
        <v>0</v>
      </c>
      <c r="E17" s="331" t="s">
        <v>67</v>
      </c>
      <c r="F17" s="332" t="s">
        <v>67</v>
      </c>
    </row>
    <row r="18" spans="1:7" s="324" customFormat="1" ht="12.2" customHeight="1">
      <c r="A18" s="326">
        <v>8</v>
      </c>
      <c r="B18" s="328"/>
      <c r="C18" s="329" t="s">
        <v>32</v>
      </c>
      <c r="D18" s="330">
        <v>0</v>
      </c>
      <c r="E18" s="331" t="s">
        <v>67</v>
      </c>
      <c r="F18" s="332" t="s">
        <v>67</v>
      </c>
    </row>
    <row r="19" spans="1:7" s="324" customFormat="1" ht="12.2" customHeight="1">
      <c r="A19" s="326">
        <v>9</v>
      </c>
      <c r="B19" s="328"/>
      <c r="C19" s="329" t="s">
        <v>36</v>
      </c>
      <c r="D19" s="330">
        <v>0</v>
      </c>
      <c r="E19" s="331" t="s">
        <v>67</v>
      </c>
      <c r="F19" s="332" t="s">
        <v>67</v>
      </c>
    </row>
    <row r="20" spans="1:7" s="337" customFormat="1" ht="7.5" customHeight="1">
      <c r="A20" s="333"/>
      <c r="B20" s="333"/>
      <c r="C20" s="334"/>
      <c r="D20" s="335"/>
      <c r="E20" s="336"/>
      <c r="F20" s="336"/>
    </row>
    <row r="21" spans="1:7" s="317" customFormat="1" ht="7.5" customHeight="1">
      <c r="D21" s="338"/>
    </row>
    <row r="22" spans="1:7" s="314" customFormat="1" ht="13.7" customHeight="1">
      <c r="A22" s="316" t="s">
        <v>91</v>
      </c>
      <c r="B22" s="316"/>
      <c r="C22" s="316"/>
      <c r="D22" s="316"/>
      <c r="E22" s="316"/>
      <c r="F22" s="316"/>
    </row>
    <row r="23" spans="1:7" s="317" customFormat="1" ht="6.95" customHeight="1" thickBot="1"/>
    <row r="24" spans="1:7" s="321" customFormat="1" ht="12.2" customHeight="1">
      <c r="A24" s="318" t="s">
        <v>1</v>
      </c>
      <c r="B24" s="318"/>
      <c r="C24" s="319"/>
      <c r="D24" s="319" t="s">
        <v>340</v>
      </c>
      <c r="E24" s="320" t="s">
        <v>363</v>
      </c>
      <c r="F24" s="320" t="s">
        <v>364</v>
      </c>
    </row>
    <row r="25" spans="1:7" s="324" customFormat="1" ht="12.2" customHeight="1">
      <c r="A25" s="322"/>
      <c r="B25" s="322"/>
      <c r="C25" s="322"/>
      <c r="D25" s="322"/>
      <c r="E25" s="323" t="s">
        <v>352</v>
      </c>
      <c r="F25" s="323" t="s">
        <v>353</v>
      </c>
    </row>
    <row r="26" spans="1:7" s="324" customFormat="1" ht="4.7" customHeight="1">
      <c r="A26" s="325"/>
      <c r="B26" s="325"/>
      <c r="C26" s="325"/>
      <c r="D26" s="326"/>
      <c r="E26" s="327"/>
      <c r="F26" s="327"/>
    </row>
    <row r="27" spans="1:7" s="324" customFormat="1" ht="12.2" customHeight="1">
      <c r="A27" s="326">
        <v>1</v>
      </c>
      <c r="B27" s="328"/>
      <c r="C27" s="329" t="s">
        <v>33</v>
      </c>
      <c r="D27" s="330">
        <v>733099.96200000006</v>
      </c>
      <c r="E27" s="331">
        <v>32.91218122589499</v>
      </c>
      <c r="F27" s="332">
        <v>32.91218122589499</v>
      </c>
      <c r="G27" s="339"/>
    </row>
    <row r="28" spans="1:7" s="324" customFormat="1" ht="12.2" customHeight="1">
      <c r="A28" s="326">
        <v>2</v>
      </c>
      <c r="B28" s="328"/>
      <c r="C28" s="329" t="s">
        <v>29</v>
      </c>
      <c r="D28" s="330">
        <v>669732.61300000001</v>
      </c>
      <c r="E28" s="331">
        <v>30.067333616842003</v>
      </c>
      <c r="F28" s="332">
        <v>62.97951484273699</v>
      </c>
      <c r="G28" s="339"/>
    </row>
    <row r="29" spans="1:7" s="324" customFormat="1" ht="12.2" customHeight="1">
      <c r="A29" s="326">
        <v>3</v>
      </c>
      <c r="B29" s="328"/>
      <c r="C29" s="329" t="s">
        <v>30</v>
      </c>
      <c r="D29" s="330">
        <v>251881.17800000001</v>
      </c>
      <c r="E29" s="331">
        <v>11.30808812908916</v>
      </c>
      <c r="F29" s="332">
        <v>74.287602971826146</v>
      </c>
      <c r="G29" s="339"/>
    </row>
    <row r="30" spans="1:7" s="324" customFormat="1" ht="12.2" customHeight="1">
      <c r="A30" s="326">
        <v>4</v>
      </c>
      <c r="B30" s="328"/>
      <c r="C30" s="329" t="s">
        <v>31</v>
      </c>
      <c r="D30" s="330">
        <v>249521.78599999999</v>
      </c>
      <c r="E30" s="331">
        <v>11.202164324544034</v>
      </c>
      <c r="F30" s="332">
        <v>85.489767296370175</v>
      </c>
      <c r="G30" s="339"/>
    </row>
    <row r="31" spans="1:7" s="324" customFormat="1" ht="12.2" customHeight="1">
      <c r="A31" s="326">
        <v>5</v>
      </c>
      <c r="B31" s="328"/>
      <c r="C31" s="329" t="s">
        <v>32</v>
      </c>
      <c r="D31" s="330">
        <v>165221.96900000001</v>
      </c>
      <c r="E31" s="331">
        <v>7.4175633175482343</v>
      </c>
      <c r="F31" s="332">
        <v>92.907330613918404</v>
      </c>
      <c r="G31" s="339"/>
    </row>
    <row r="32" spans="1:7" s="324" customFormat="1" ht="12.2" customHeight="1">
      <c r="A32" s="326">
        <v>6</v>
      </c>
      <c r="B32" s="328"/>
      <c r="C32" s="329" t="s">
        <v>28</v>
      </c>
      <c r="D32" s="330">
        <v>136544.81400000001</v>
      </c>
      <c r="E32" s="331">
        <v>6.1301158051678142</v>
      </c>
      <c r="F32" s="332">
        <v>99.037446419086223</v>
      </c>
      <c r="G32" s="339"/>
    </row>
    <row r="33" spans="1:7" s="324" customFormat="1" ht="12.2" customHeight="1">
      <c r="A33" s="326">
        <v>7</v>
      </c>
      <c r="B33" s="328"/>
      <c r="C33" s="329" t="s">
        <v>35</v>
      </c>
      <c r="D33" s="330">
        <v>21440.325000000001</v>
      </c>
      <c r="E33" s="331">
        <v>0.96255340133558354</v>
      </c>
      <c r="F33" s="332">
        <v>99.999999820421806</v>
      </c>
      <c r="G33" s="339"/>
    </row>
    <row r="34" spans="1:7" s="324" customFormat="1" ht="12.2" customHeight="1">
      <c r="A34" s="326">
        <v>8</v>
      </c>
      <c r="B34" s="328"/>
      <c r="C34" s="329" t="s">
        <v>36</v>
      </c>
      <c r="D34" s="330">
        <v>4.0000000000000001E-3</v>
      </c>
      <c r="E34" s="331">
        <v>1.7957813630821055E-7</v>
      </c>
      <c r="F34" s="332">
        <v>99.999999999999943</v>
      </c>
      <c r="G34" s="339"/>
    </row>
    <row r="35" spans="1:7" s="324" customFormat="1" ht="12.2" customHeight="1">
      <c r="A35" s="326">
        <v>9</v>
      </c>
      <c r="B35" s="328"/>
      <c r="C35" s="329" t="s">
        <v>34</v>
      </c>
      <c r="D35" s="330">
        <v>0</v>
      </c>
      <c r="E35" s="331" t="s">
        <v>67</v>
      </c>
      <c r="F35" s="332" t="s">
        <v>67</v>
      </c>
      <c r="G35" s="339"/>
    </row>
    <row r="36" spans="1:7" s="337" customFormat="1" ht="5.25" customHeight="1">
      <c r="A36" s="333"/>
      <c r="B36" s="333"/>
      <c r="C36" s="334"/>
      <c r="D36" s="335"/>
      <c r="E36" s="336"/>
      <c r="F36" s="336"/>
    </row>
    <row r="37" spans="1:7" s="317" customFormat="1" ht="7.5" customHeight="1">
      <c r="D37" s="340"/>
      <c r="E37" s="340"/>
      <c r="F37" s="341"/>
    </row>
    <row r="38" spans="1:7" s="314" customFormat="1" ht="14.25" customHeight="1">
      <c r="A38" s="316" t="s">
        <v>73</v>
      </c>
      <c r="B38" s="316"/>
      <c r="C38" s="316"/>
      <c r="D38" s="316"/>
      <c r="E38" s="316"/>
      <c r="F38" s="316"/>
    </row>
    <row r="39" spans="1:7" s="317" customFormat="1" ht="6.95" customHeight="1" thickBot="1"/>
    <row r="40" spans="1:7" s="321" customFormat="1" ht="12.2" customHeight="1">
      <c r="A40" s="318" t="s">
        <v>1</v>
      </c>
      <c r="B40" s="318"/>
      <c r="C40" s="319"/>
      <c r="D40" s="319" t="s">
        <v>340</v>
      </c>
      <c r="E40" s="320" t="s">
        <v>363</v>
      </c>
      <c r="F40" s="320" t="s">
        <v>364</v>
      </c>
    </row>
    <row r="41" spans="1:7" s="324" customFormat="1" ht="12.2" customHeight="1">
      <c r="A41" s="322"/>
      <c r="B41" s="322"/>
      <c r="C41" s="322"/>
      <c r="D41" s="322"/>
      <c r="E41" s="323" t="s">
        <v>352</v>
      </c>
      <c r="F41" s="323" t="s">
        <v>353</v>
      </c>
    </row>
    <row r="42" spans="1:7" s="324" customFormat="1" ht="4.7" customHeight="1">
      <c r="C42" s="325"/>
      <c r="D42" s="326"/>
      <c r="E42" s="327"/>
      <c r="F42" s="327"/>
    </row>
    <row r="43" spans="1:7" s="324" customFormat="1" ht="12.2" customHeight="1">
      <c r="A43" s="326">
        <v>1</v>
      </c>
      <c r="B43" s="328"/>
      <c r="C43" s="329" t="s">
        <v>29</v>
      </c>
      <c r="D43" s="330">
        <v>2140602.605</v>
      </c>
      <c r="E43" s="331">
        <v>33.597157239971011</v>
      </c>
      <c r="F43" s="332">
        <v>33.597157239971011</v>
      </c>
    </row>
    <row r="44" spans="1:7" s="324" customFormat="1" ht="12.2" customHeight="1">
      <c r="A44" s="326">
        <v>2</v>
      </c>
      <c r="B44" s="328"/>
      <c r="C44" s="329" t="s">
        <v>30</v>
      </c>
      <c r="D44" s="330">
        <v>1327116.703</v>
      </c>
      <c r="E44" s="331">
        <v>20.829344242754907</v>
      </c>
      <c r="F44" s="332">
        <v>54.426501482725918</v>
      </c>
      <c r="G44" s="342"/>
    </row>
    <row r="45" spans="1:7" s="324" customFormat="1" ht="12.2" customHeight="1">
      <c r="A45" s="326">
        <v>3</v>
      </c>
      <c r="B45" s="328"/>
      <c r="C45" s="329" t="s">
        <v>28</v>
      </c>
      <c r="D45" s="330">
        <v>1106691.3019999999</v>
      </c>
      <c r="E45" s="331">
        <v>17.369726451118769</v>
      </c>
      <c r="F45" s="332">
        <v>71.79622793384469</v>
      </c>
      <c r="G45" s="342"/>
    </row>
    <row r="46" spans="1:7" s="324" customFormat="1" ht="12.2" customHeight="1">
      <c r="A46" s="326">
        <v>4</v>
      </c>
      <c r="B46" s="328"/>
      <c r="C46" s="329" t="s">
        <v>31</v>
      </c>
      <c r="D46" s="330">
        <v>630214.11199999996</v>
      </c>
      <c r="E46" s="331">
        <v>9.8913280616664014</v>
      </c>
      <c r="F46" s="332">
        <v>81.68755599551109</v>
      </c>
      <c r="G46" s="342"/>
    </row>
    <row r="47" spans="1:7" s="324" customFormat="1" ht="12.2" customHeight="1">
      <c r="A47" s="326">
        <v>5</v>
      </c>
      <c r="B47" s="328"/>
      <c r="C47" s="329" t="s">
        <v>35</v>
      </c>
      <c r="D47" s="330">
        <v>520548.39600000001</v>
      </c>
      <c r="E47" s="331">
        <v>8.1701041896222009</v>
      </c>
      <c r="F47" s="332">
        <v>89.857660185133284</v>
      </c>
      <c r="G47" s="342"/>
    </row>
    <row r="48" spans="1:7" s="324" customFormat="1" ht="12.2" customHeight="1">
      <c r="A48" s="326">
        <v>6</v>
      </c>
      <c r="B48" s="328"/>
      <c r="C48" s="329" t="s">
        <v>33</v>
      </c>
      <c r="D48" s="330">
        <v>459441.99</v>
      </c>
      <c r="E48" s="331">
        <v>7.2110277473362165</v>
      </c>
      <c r="F48" s="332">
        <v>97.068687932469501</v>
      </c>
      <c r="G48" s="342"/>
    </row>
    <row r="49" spans="1:7" s="324" customFormat="1" ht="12.2" customHeight="1">
      <c r="A49" s="326">
        <v>7</v>
      </c>
      <c r="B49" s="328"/>
      <c r="C49" s="329" t="s">
        <v>36</v>
      </c>
      <c r="D49" s="330">
        <v>97945.774000000005</v>
      </c>
      <c r="E49" s="331">
        <v>1.5372771958617069</v>
      </c>
      <c r="F49" s="332">
        <v>98.605965128331206</v>
      </c>
      <c r="G49" s="342"/>
    </row>
    <row r="50" spans="1:7" s="324" customFormat="1" ht="12.2" customHeight="1">
      <c r="A50" s="326">
        <v>8</v>
      </c>
      <c r="B50" s="328"/>
      <c r="C50" s="329" t="s">
        <v>32</v>
      </c>
      <c r="D50" s="330">
        <v>88819.260999999999</v>
      </c>
      <c r="E50" s="331">
        <v>1.3940348716687772</v>
      </c>
      <c r="F50" s="332">
        <v>99.999999999999986</v>
      </c>
      <c r="G50" s="342"/>
    </row>
    <row r="51" spans="1:7" s="324" customFormat="1" ht="12.2" customHeight="1">
      <c r="A51" s="326">
        <v>9</v>
      </c>
      <c r="B51" s="328"/>
      <c r="C51" s="329" t="s">
        <v>34</v>
      </c>
      <c r="D51" s="330">
        <v>0</v>
      </c>
      <c r="E51" s="331" t="s">
        <v>67</v>
      </c>
      <c r="F51" s="332" t="s">
        <v>67</v>
      </c>
      <c r="G51" s="342"/>
    </row>
    <row r="52" spans="1:7" s="337" customFormat="1" ht="6" customHeight="1">
      <c r="A52" s="333"/>
      <c r="B52" s="333"/>
      <c r="C52" s="334"/>
      <c r="D52" s="335"/>
      <c r="E52" s="336"/>
      <c r="F52" s="343"/>
    </row>
    <row r="53" spans="1:7" s="345" customFormat="1" ht="8.4499999999999993" customHeight="1">
      <c r="A53" s="326"/>
      <c r="B53" s="326"/>
      <c r="C53" s="324"/>
      <c r="D53" s="344"/>
      <c r="E53" s="324"/>
      <c r="F53" s="324"/>
    </row>
    <row r="54" spans="1:7" s="345" customFormat="1" ht="11.1" customHeight="1">
      <c r="A54" s="346" t="s">
        <v>372</v>
      </c>
      <c r="B54" s="346"/>
      <c r="C54" s="324"/>
      <c r="D54" s="324"/>
      <c r="E54" s="324"/>
      <c r="F54" s="324"/>
    </row>
    <row r="55" spans="1:7" ht="13.5">
      <c r="A55" s="95"/>
      <c r="B55" s="347"/>
      <c r="C55" s="329"/>
      <c r="D55" s="348"/>
      <c r="E55" s="349"/>
      <c r="F55" s="349"/>
    </row>
    <row r="56" spans="1:7">
      <c r="C56" s="329"/>
    </row>
    <row r="57" spans="1:7">
      <c r="A57" s="351"/>
      <c r="B57" s="351"/>
      <c r="C57" s="351"/>
      <c r="D57" s="352"/>
      <c r="E57" s="352"/>
      <c r="F57" s="352"/>
    </row>
    <row r="58" spans="1:7">
      <c r="A58" s="351"/>
      <c r="B58" s="351"/>
      <c r="C58" s="351"/>
      <c r="D58" s="352"/>
      <c r="E58" s="352"/>
      <c r="F58" s="352"/>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499BFD9D-F430-485D-856F-2F3C7F46E91C}"/>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3D4C-F61D-479B-AE9C-71724CD31400}">
  <dimension ref="A1:AB36"/>
  <sheetViews>
    <sheetView showGridLines="0" zoomScale="85" zoomScaleNormal="85" workbookViewId="0">
      <pane xSplit="1" topLeftCell="B1" activePane="topRight" state="frozen"/>
      <selection pane="topRight"/>
    </sheetView>
  </sheetViews>
  <sheetFormatPr baseColWidth="10" defaultRowHeight="12.75"/>
  <cols>
    <col min="1" max="1" width="27.140625" style="7" customWidth="1"/>
    <col min="2" max="11" width="5.42578125" style="7" bestFit="1" customWidth="1"/>
    <col min="12" max="15" width="5.42578125" style="7" customWidth="1"/>
    <col min="16" max="16" width="6.42578125" style="7" bestFit="1" customWidth="1"/>
    <col min="17" max="26" width="5.42578125" style="7" customWidth="1"/>
    <col min="27" max="27" width="6.5703125" style="8" bestFit="1" customWidth="1"/>
    <col min="28" max="256" width="11.42578125" style="7"/>
    <col min="257" max="257" width="27.140625" style="7" customWidth="1"/>
    <col min="258" max="271" width="5.42578125" style="7" bestFit="1" customWidth="1"/>
    <col min="272" max="272" width="5.85546875" style="7" bestFit="1" customWidth="1"/>
    <col min="273" max="282" width="5.42578125" style="7" bestFit="1" customWidth="1"/>
    <col min="283" max="283" width="6.5703125" style="7" bestFit="1" customWidth="1"/>
    <col min="284" max="512" width="11.42578125" style="7"/>
    <col min="513" max="513" width="27.140625" style="7" customWidth="1"/>
    <col min="514" max="527" width="5.42578125" style="7" bestFit="1" customWidth="1"/>
    <col min="528" max="528" width="5.85546875" style="7" bestFit="1" customWidth="1"/>
    <col min="529" max="538" width="5.42578125" style="7" bestFit="1" customWidth="1"/>
    <col min="539" max="539" width="6.5703125" style="7" bestFit="1" customWidth="1"/>
    <col min="540" max="768" width="11.42578125" style="7"/>
    <col min="769" max="769" width="27.140625" style="7" customWidth="1"/>
    <col min="770" max="783" width="5.42578125" style="7" bestFit="1" customWidth="1"/>
    <col min="784" max="784" width="5.85546875" style="7" bestFit="1" customWidth="1"/>
    <col min="785" max="794" width="5.42578125" style="7" bestFit="1" customWidth="1"/>
    <col min="795" max="795" width="6.5703125" style="7" bestFit="1" customWidth="1"/>
    <col min="796" max="1024" width="11.42578125" style="7"/>
    <col min="1025" max="1025" width="27.140625" style="7" customWidth="1"/>
    <col min="1026" max="1039" width="5.42578125" style="7" bestFit="1" customWidth="1"/>
    <col min="1040" max="1040" width="5.85546875" style="7" bestFit="1" customWidth="1"/>
    <col min="1041" max="1050" width="5.42578125" style="7" bestFit="1" customWidth="1"/>
    <col min="1051" max="1051" width="6.5703125" style="7" bestFit="1" customWidth="1"/>
    <col min="1052" max="1280" width="11.42578125" style="7"/>
    <col min="1281" max="1281" width="27.140625" style="7" customWidth="1"/>
    <col min="1282" max="1295" width="5.42578125" style="7" bestFit="1" customWidth="1"/>
    <col min="1296" max="1296" width="5.85546875" style="7" bestFit="1" customWidth="1"/>
    <col min="1297" max="1306" width="5.42578125" style="7" bestFit="1" customWidth="1"/>
    <col min="1307" max="1307" width="6.5703125" style="7" bestFit="1" customWidth="1"/>
    <col min="1308" max="1536" width="11.42578125" style="7"/>
    <col min="1537" max="1537" width="27.140625" style="7" customWidth="1"/>
    <col min="1538" max="1551" width="5.42578125" style="7" bestFit="1" customWidth="1"/>
    <col min="1552" max="1552" width="5.85546875" style="7" bestFit="1" customWidth="1"/>
    <col min="1553" max="1562" width="5.42578125" style="7" bestFit="1" customWidth="1"/>
    <col min="1563" max="1563" width="6.5703125" style="7" bestFit="1" customWidth="1"/>
    <col min="1564" max="1792" width="11.42578125" style="7"/>
    <col min="1793" max="1793" width="27.140625" style="7" customWidth="1"/>
    <col min="1794" max="1807" width="5.42578125" style="7" bestFit="1" customWidth="1"/>
    <col min="1808" max="1808" width="5.85546875" style="7" bestFit="1" customWidth="1"/>
    <col min="1809" max="1818" width="5.42578125" style="7" bestFit="1" customWidth="1"/>
    <col min="1819" max="1819" width="6.5703125" style="7" bestFit="1" customWidth="1"/>
    <col min="1820" max="2048" width="11.42578125" style="7"/>
    <col min="2049" max="2049" width="27.140625" style="7" customWidth="1"/>
    <col min="2050" max="2063" width="5.42578125" style="7" bestFit="1" customWidth="1"/>
    <col min="2064" max="2064" width="5.85546875" style="7" bestFit="1" customWidth="1"/>
    <col min="2065" max="2074" width="5.42578125" style="7" bestFit="1" customWidth="1"/>
    <col min="2075" max="2075" width="6.5703125" style="7" bestFit="1" customWidth="1"/>
    <col min="2076" max="2304" width="11.42578125" style="7"/>
    <col min="2305" max="2305" width="27.140625" style="7" customWidth="1"/>
    <col min="2306" max="2319" width="5.42578125" style="7" bestFit="1" customWidth="1"/>
    <col min="2320" max="2320" width="5.85546875" style="7" bestFit="1" customWidth="1"/>
    <col min="2321" max="2330" width="5.42578125" style="7" bestFit="1" customWidth="1"/>
    <col min="2331" max="2331" width="6.5703125" style="7" bestFit="1" customWidth="1"/>
    <col min="2332" max="2560" width="11.42578125" style="7"/>
    <col min="2561" max="2561" width="27.140625" style="7" customWidth="1"/>
    <col min="2562" max="2575" width="5.42578125" style="7" bestFit="1" customWidth="1"/>
    <col min="2576" max="2576" width="5.85546875" style="7" bestFit="1" customWidth="1"/>
    <col min="2577" max="2586" width="5.42578125" style="7" bestFit="1" customWidth="1"/>
    <col min="2587" max="2587" width="6.5703125" style="7" bestFit="1" customWidth="1"/>
    <col min="2588" max="2816" width="11.42578125" style="7"/>
    <col min="2817" max="2817" width="27.140625" style="7" customWidth="1"/>
    <col min="2818" max="2831" width="5.42578125" style="7" bestFit="1" customWidth="1"/>
    <col min="2832" max="2832" width="5.85546875" style="7" bestFit="1" customWidth="1"/>
    <col min="2833" max="2842" width="5.42578125" style="7" bestFit="1" customWidth="1"/>
    <col min="2843" max="2843" width="6.5703125" style="7" bestFit="1" customWidth="1"/>
    <col min="2844" max="3072" width="11.42578125" style="7"/>
    <col min="3073" max="3073" width="27.140625" style="7" customWidth="1"/>
    <col min="3074" max="3087" width="5.42578125" style="7" bestFit="1" customWidth="1"/>
    <col min="3088" max="3088" width="5.85546875" style="7" bestFit="1" customWidth="1"/>
    <col min="3089" max="3098" width="5.42578125" style="7" bestFit="1" customWidth="1"/>
    <col min="3099" max="3099" width="6.5703125" style="7" bestFit="1" customWidth="1"/>
    <col min="3100" max="3328" width="11.42578125" style="7"/>
    <col min="3329" max="3329" width="27.140625" style="7" customWidth="1"/>
    <col min="3330" max="3343" width="5.42578125" style="7" bestFit="1" customWidth="1"/>
    <col min="3344" max="3344" width="5.85546875" style="7" bestFit="1" customWidth="1"/>
    <col min="3345" max="3354" width="5.42578125" style="7" bestFit="1" customWidth="1"/>
    <col min="3355" max="3355" width="6.5703125" style="7" bestFit="1" customWidth="1"/>
    <col min="3356" max="3584" width="11.42578125" style="7"/>
    <col min="3585" max="3585" width="27.140625" style="7" customWidth="1"/>
    <col min="3586" max="3599" width="5.42578125" style="7" bestFit="1" customWidth="1"/>
    <col min="3600" max="3600" width="5.85546875" style="7" bestFit="1" customWidth="1"/>
    <col min="3601" max="3610" width="5.42578125" style="7" bestFit="1" customWidth="1"/>
    <col min="3611" max="3611" width="6.5703125" style="7" bestFit="1" customWidth="1"/>
    <col min="3612" max="3840" width="11.42578125" style="7"/>
    <col min="3841" max="3841" width="27.140625" style="7" customWidth="1"/>
    <col min="3842" max="3855" width="5.42578125" style="7" bestFit="1" customWidth="1"/>
    <col min="3856" max="3856" width="5.85546875" style="7" bestFit="1" customWidth="1"/>
    <col min="3857" max="3866" width="5.42578125" style="7" bestFit="1" customWidth="1"/>
    <col min="3867" max="3867" width="6.5703125" style="7" bestFit="1" customWidth="1"/>
    <col min="3868" max="4096" width="11.42578125" style="7"/>
    <col min="4097" max="4097" width="27.140625" style="7" customWidth="1"/>
    <col min="4098" max="4111" width="5.42578125" style="7" bestFit="1" customWidth="1"/>
    <col min="4112" max="4112" width="5.85546875" style="7" bestFit="1" customWidth="1"/>
    <col min="4113" max="4122" width="5.42578125" style="7" bestFit="1" customWidth="1"/>
    <col min="4123" max="4123" width="6.5703125" style="7" bestFit="1" customWidth="1"/>
    <col min="4124" max="4352" width="11.42578125" style="7"/>
    <col min="4353" max="4353" width="27.140625" style="7" customWidth="1"/>
    <col min="4354" max="4367" width="5.42578125" style="7" bestFit="1" customWidth="1"/>
    <col min="4368" max="4368" width="5.85546875" style="7" bestFit="1" customWidth="1"/>
    <col min="4369" max="4378" width="5.42578125" style="7" bestFit="1" customWidth="1"/>
    <col min="4379" max="4379" width="6.5703125" style="7" bestFit="1" customWidth="1"/>
    <col min="4380" max="4608" width="11.42578125" style="7"/>
    <col min="4609" max="4609" width="27.140625" style="7" customWidth="1"/>
    <col min="4610" max="4623" width="5.42578125" style="7" bestFit="1" customWidth="1"/>
    <col min="4624" max="4624" width="5.85546875" style="7" bestFit="1" customWidth="1"/>
    <col min="4625" max="4634" width="5.42578125" style="7" bestFit="1" customWidth="1"/>
    <col min="4635" max="4635" width="6.5703125" style="7" bestFit="1" customWidth="1"/>
    <col min="4636" max="4864" width="11.42578125" style="7"/>
    <col min="4865" max="4865" width="27.140625" style="7" customWidth="1"/>
    <col min="4866" max="4879" width="5.42578125" style="7" bestFit="1" customWidth="1"/>
    <col min="4880" max="4880" width="5.85546875" style="7" bestFit="1" customWidth="1"/>
    <col min="4881" max="4890" width="5.42578125" style="7" bestFit="1" customWidth="1"/>
    <col min="4891" max="4891" width="6.5703125" style="7" bestFit="1" customWidth="1"/>
    <col min="4892" max="5120" width="11.42578125" style="7"/>
    <col min="5121" max="5121" width="27.140625" style="7" customWidth="1"/>
    <col min="5122" max="5135" width="5.42578125" style="7" bestFit="1" customWidth="1"/>
    <col min="5136" max="5136" width="5.85546875" style="7" bestFit="1" customWidth="1"/>
    <col min="5137" max="5146" width="5.42578125" style="7" bestFit="1" customWidth="1"/>
    <col min="5147" max="5147" width="6.5703125" style="7" bestFit="1" customWidth="1"/>
    <col min="5148" max="5376" width="11.42578125" style="7"/>
    <col min="5377" max="5377" width="27.140625" style="7" customWidth="1"/>
    <col min="5378" max="5391" width="5.42578125" style="7" bestFit="1" customWidth="1"/>
    <col min="5392" max="5392" width="5.85546875" style="7" bestFit="1" customWidth="1"/>
    <col min="5393" max="5402" width="5.42578125" style="7" bestFit="1" customWidth="1"/>
    <col min="5403" max="5403" width="6.5703125" style="7" bestFit="1" customWidth="1"/>
    <col min="5404" max="5632" width="11.42578125" style="7"/>
    <col min="5633" max="5633" width="27.140625" style="7" customWidth="1"/>
    <col min="5634" max="5647" width="5.42578125" style="7" bestFit="1" customWidth="1"/>
    <col min="5648" max="5648" width="5.85546875" style="7" bestFit="1" customWidth="1"/>
    <col min="5649" max="5658" width="5.42578125" style="7" bestFit="1" customWidth="1"/>
    <col min="5659" max="5659" width="6.5703125" style="7" bestFit="1" customWidth="1"/>
    <col min="5660" max="5888" width="11.42578125" style="7"/>
    <col min="5889" max="5889" width="27.140625" style="7" customWidth="1"/>
    <col min="5890" max="5903" width="5.42578125" style="7" bestFit="1" customWidth="1"/>
    <col min="5904" max="5904" width="5.85546875" style="7" bestFit="1" customWidth="1"/>
    <col min="5905" max="5914" width="5.42578125" style="7" bestFit="1" customWidth="1"/>
    <col min="5915" max="5915" width="6.5703125" style="7" bestFit="1" customWidth="1"/>
    <col min="5916" max="6144" width="11.42578125" style="7"/>
    <col min="6145" max="6145" width="27.140625" style="7" customWidth="1"/>
    <col min="6146" max="6159" width="5.42578125" style="7" bestFit="1" customWidth="1"/>
    <col min="6160" max="6160" width="5.85546875" style="7" bestFit="1" customWidth="1"/>
    <col min="6161" max="6170" width="5.42578125" style="7" bestFit="1" customWidth="1"/>
    <col min="6171" max="6171" width="6.5703125" style="7" bestFit="1" customWidth="1"/>
    <col min="6172" max="6400" width="11.42578125" style="7"/>
    <col min="6401" max="6401" width="27.140625" style="7" customWidth="1"/>
    <col min="6402" max="6415" width="5.42578125" style="7" bestFit="1" customWidth="1"/>
    <col min="6416" max="6416" width="5.85546875" style="7" bestFit="1" customWidth="1"/>
    <col min="6417" max="6426" width="5.42578125" style="7" bestFit="1" customWidth="1"/>
    <col min="6427" max="6427" width="6.5703125" style="7" bestFit="1" customWidth="1"/>
    <col min="6428" max="6656" width="11.42578125" style="7"/>
    <col min="6657" max="6657" width="27.140625" style="7" customWidth="1"/>
    <col min="6658" max="6671" width="5.42578125" style="7" bestFit="1" customWidth="1"/>
    <col min="6672" max="6672" width="5.85546875" style="7" bestFit="1" customWidth="1"/>
    <col min="6673" max="6682" width="5.42578125" style="7" bestFit="1" customWidth="1"/>
    <col min="6683" max="6683" width="6.5703125" style="7" bestFit="1" customWidth="1"/>
    <col min="6684" max="6912" width="11.42578125" style="7"/>
    <col min="6913" max="6913" width="27.140625" style="7" customWidth="1"/>
    <col min="6914" max="6927" width="5.42578125" style="7" bestFit="1" customWidth="1"/>
    <col min="6928" max="6928" width="5.85546875" style="7" bestFit="1" customWidth="1"/>
    <col min="6929" max="6938" width="5.42578125" style="7" bestFit="1" customWidth="1"/>
    <col min="6939" max="6939" width="6.5703125" style="7" bestFit="1" customWidth="1"/>
    <col min="6940" max="7168" width="11.42578125" style="7"/>
    <col min="7169" max="7169" width="27.140625" style="7" customWidth="1"/>
    <col min="7170" max="7183" width="5.42578125" style="7" bestFit="1" customWidth="1"/>
    <col min="7184" max="7184" width="5.85546875" style="7" bestFit="1" customWidth="1"/>
    <col min="7185" max="7194" width="5.42578125" style="7" bestFit="1" customWidth="1"/>
    <col min="7195" max="7195" width="6.5703125" style="7" bestFit="1" customWidth="1"/>
    <col min="7196" max="7424" width="11.42578125" style="7"/>
    <col min="7425" max="7425" width="27.140625" style="7" customWidth="1"/>
    <col min="7426" max="7439" width="5.42578125" style="7" bestFit="1" customWidth="1"/>
    <col min="7440" max="7440" width="5.85546875" style="7" bestFit="1" customWidth="1"/>
    <col min="7441" max="7450" width="5.42578125" style="7" bestFit="1" customWidth="1"/>
    <col min="7451" max="7451" width="6.5703125" style="7" bestFit="1" customWidth="1"/>
    <col min="7452" max="7680" width="11.42578125" style="7"/>
    <col min="7681" max="7681" width="27.140625" style="7" customWidth="1"/>
    <col min="7682" max="7695" width="5.42578125" style="7" bestFit="1" customWidth="1"/>
    <col min="7696" max="7696" width="5.85546875" style="7" bestFit="1" customWidth="1"/>
    <col min="7697" max="7706" width="5.42578125" style="7" bestFit="1" customWidth="1"/>
    <col min="7707" max="7707" width="6.5703125" style="7" bestFit="1" customWidth="1"/>
    <col min="7708" max="7936" width="11.42578125" style="7"/>
    <col min="7937" max="7937" width="27.140625" style="7" customWidth="1"/>
    <col min="7938" max="7951" width="5.42578125" style="7" bestFit="1" customWidth="1"/>
    <col min="7952" max="7952" width="5.85546875" style="7" bestFit="1" customWidth="1"/>
    <col min="7953" max="7962" width="5.42578125" style="7" bestFit="1" customWidth="1"/>
    <col min="7963" max="7963" width="6.5703125" style="7" bestFit="1" customWidth="1"/>
    <col min="7964" max="8192" width="11.42578125" style="7"/>
    <col min="8193" max="8193" width="27.140625" style="7" customWidth="1"/>
    <col min="8194" max="8207" width="5.42578125" style="7" bestFit="1" customWidth="1"/>
    <col min="8208" max="8208" width="5.85546875" style="7" bestFit="1" customWidth="1"/>
    <col min="8209" max="8218" width="5.42578125" style="7" bestFit="1" customWidth="1"/>
    <col min="8219" max="8219" width="6.5703125" style="7" bestFit="1" customWidth="1"/>
    <col min="8220" max="8448" width="11.42578125" style="7"/>
    <col min="8449" max="8449" width="27.140625" style="7" customWidth="1"/>
    <col min="8450" max="8463" width="5.42578125" style="7" bestFit="1" customWidth="1"/>
    <col min="8464" max="8464" width="5.85546875" style="7" bestFit="1" customWidth="1"/>
    <col min="8465" max="8474" width="5.42578125" style="7" bestFit="1" customWidth="1"/>
    <col min="8475" max="8475" width="6.5703125" style="7" bestFit="1" customWidth="1"/>
    <col min="8476" max="8704" width="11.42578125" style="7"/>
    <col min="8705" max="8705" width="27.140625" style="7" customWidth="1"/>
    <col min="8706" max="8719" width="5.42578125" style="7" bestFit="1" customWidth="1"/>
    <col min="8720" max="8720" width="5.85546875" style="7" bestFit="1" customWidth="1"/>
    <col min="8721" max="8730" width="5.42578125" style="7" bestFit="1" customWidth="1"/>
    <col min="8731" max="8731" width="6.5703125" style="7" bestFit="1" customWidth="1"/>
    <col min="8732" max="8960" width="11.42578125" style="7"/>
    <col min="8961" max="8961" width="27.140625" style="7" customWidth="1"/>
    <col min="8962" max="8975" width="5.42578125" style="7" bestFit="1" customWidth="1"/>
    <col min="8976" max="8976" width="5.85546875" style="7" bestFit="1" customWidth="1"/>
    <col min="8977" max="8986" width="5.42578125" style="7" bestFit="1" customWidth="1"/>
    <col min="8987" max="8987" width="6.5703125" style="7" bestFit="1" customWidth="1"/>
    <col min="8988" max="9216" width="11.42578125" style="7"/>
    <col min="9217" max="9217" width="27.140625" style="7" customWidth="1"/>
    <col min="9218" max="9231" width="5.42578125" style="7" bestFit="1" customWidth="1"/>
    <col min="9232" max="9232" width="5.85546875" style="7" bestFit="1" customWidth="1"/>
    <col min="9233" max="9242" width="5.42578125" style="7" bestFit="1" customWidth="1"/>
    <col min="9243" max="9243" width="6.5703125" style="7" bestFit="1" customWidth="1"/>
    <col min="9244" max="9472" width="11.42578125" style="7"/>
    <col min="9473" max="9473" width="27.140625" style="7" customWidth="1"/>
    <col min="9474" max="9487" width="5.42578125" style="7" bestFit="1" customWidth="1"/>
    <col min="9488" max="9488" width="5.85546875" style="7" bestFit="1" customWidth="1"/>
    <col min="9489" max="9498" width="5.42578125" style="7" bestFit="1" customWidth="1"/>
    <col min="9499" max="9499" width="6.5703125" style="7" bestFit="1" customWidth="1"/>
    <col min="9500" max="9728" width="11.42578125" style="7"/>
    <col min="9729" max="9729" width="27.140625" style="7" customWidth="1"/>
    <col min="9730" max="9743" width="5.42578125" style="7" bestFit="1" customWidth="1"/>
    <col min="9744" max="9744" width="5.85546875" style="7" bestFit="1" customWidth="1"/>
    <col min="9745" max="9754" width="5.42578125" style="7" bestFit="1" customWidth="1"/>
    <col min="9755" max="9755" width="6.5703125" style="7" bestFit="1" customWidth="1"/>
    <col min="9756" max="9984" width="11.42578125" style="7"/>
    <col min="9985" max="9985" width="27.140625" style="7" customWidth="1"/>
    <col min="9986" max="9999" width="5.42578125" style="7" bestFit="1" customWidth="1"/>
    <col min="10000" max="10000" width="5.85546875" style="7" bestFit="1" customWidth="1"/>
    <col min="10001" max="10010" width="5.42578125" style="7" bestFit="1" customWidth="1"/>
    <col min="10011" max="10011" width="6.5703125" style="7" bestFit="1" customWidth="1"/>
    <col min="10012" max="10240" width="11.42578125" style="7"/>
    <col min="10241" max="10241" width="27.140625" style="7" customWidth="1"/>
    <col min="10242" max="10255" width="5.42578125" style="7" bestFit="1" customWidth="1"/>
    <col min="10256" max="10256" width="5.85546875" style="7" bestFit="1" customWidth="1"/>
    <col min="10257" max="10266" width="5.42578125" style="7" bestFit="1" customWidth="1"/>
    <col min="10267" max="10267" width="6.5703125" style="7" bestFit="1" customWidth="1"/>
    <col min="10268" max="10496" width="11.42578125" style="7"/>
    <col min="10497" max="10497" width="27.140625" style="7" customWidth="1"/>
    <col min="10498" max="10511" width="5.42578125" style="7" bestFit="1" customWidth="1"/>
    <col min="10512" max="10512" width="5.85546875" style="7" bestFit="1" customWidth="1"/>
    <col min="10513" max="10522" width="5.42578125" style="7" bestFit="1" customWidth="1"/>
    <col min="10523" max="10523" width="6.5703125" style="7" bestFit="1" customWidth="1"/>
    <col min="10524" max="10752" width="11.42578125" style="7"/>
    <col min="10753" max="10753" width="27.140625" style="7" customWidth="1"/>
    <col min="10754" max="10767" width="5.42578125" style="7" bestFit="1" customWidth="1"/>
    <col min="10768" max="10768" width="5.85546875" style="7" bestFit="1" customWidth="1"/>
    <col min="10769" max="10778" width="5.42578125" style="7" bestFit="1" customWidth="1"/>
    <col min="10779" max="10779" width="6.5703125" style="7" bestFit="1" customWidth="1"/>
    <col min="10780" max="11008" width="11.42578125" style="7"/>
    <col min="11009" max="11009" width="27.140625" style="7" customWidth="1"/>
    <col min="11010" max="11023" width="5.42578125" style="7" bestFit="1" customWidth="1"/>
    <col min="11024" max="11024" width="5.85546875" style="7" bestFit="1" customWidth="1"/>
    <col min="11025" max="11034" width="5.42578125" style="7" bestFit="1" customWidth="1"/>
    <col min="11035" max="11035" width="6.5703125" style="7" bestFit="1" customWidth="1"/>
    <col min="11036" max="11264" width="11.42578125" style="7"/>
    <col min="11265" max="11265" width="27.140625" style="7" customWidth="1"/>
    <col min="11266" max="11279" width="5.42578125" style="7" bestFit="1" customWidth="1"/>
    <col min="11280" max="11280" width="5.85546875" style="7" bestFit="1" customWidth="1"/>
    <col min="11281" max="11290" width="5.42578125" style="7" bestFit="1" customWidth="1"/>
    <col min="11291" max="11291" width="6.5703125" style="7" bestFit="1" customWidth="1"/>
    <col min="11292" max="11520" width="11.42578125" style="7"/>
    <col min="11521" max="11521" width="27.140625" style="7" customWidth="1"/>
    <col min="11522" max="11535" width="5.42578125" style="7" bestFit="1" customWidth="1"/>
    <col min="11536" max="11536" width="5.85546875" style="7" bestFit="1" customWidth="1"/>
    <col min="11537" max="11546" width="5.42578125" style="7" bestFit="1" customWidth="1"/>
    <col min="11547" max="11547" width="6.5703125" style="7" bestFit="1" customWidth="1"/>
    <col min="11548" max="11776" width="11.42578125" style="7"/>
    <col min="11777" max="11777" width="27.140625" style="7" customWidth="1"/>
    <col min="11778" max="11791" width="5.42578125" style="7" bestFit="1" customWidth="1"/>
    <col min="11792" max="11792" width="5.85546875" style="7" bestFit="1" customWidth="1"/>
    <col min="11793" max="11802" width="5.42578125" style="7" bestFit="1" customWidth="1"/>
    <col min="11803" max="11803" width="6.5703125" style="7" bestFit="1" customWidth="1"/>
    <col min="11804" max="12032" width="11.42578125" style="7"/>
    <col min="12033" max="12033" width="27.140625" style="7" customWidth="1"/>
    <col min="12034" max="12047" width="5.42578125" style="7" bestFit="1" customWidth="1"/>
    <col min="12048" max="12048" width="5.85546875" style="7" bestFit="1" customWidth="1"/>
    <col min="12049" max="12058" width="5.42578125" style="7" bestFit="1" customWidth="1"/>
    <col min="12059" max="12059" width="6.5703125" style="7" bestFit="1" customWidth="1"/>
    <col min="12060" max="12288" width="11.42578125" style="7"/>
    <col min="12289" max="12289" width="27.140625" style="7" customWidth="1"/>
    <col min="12290" max="12303" width="5.42578125" style="7" bestFit="1" customWidth="1"/>
    <col min="12304" max="12304" width="5.85546875" style="7" bestFit="1" customWidth="1"/>
    <col min="12305" max="12314" width="5.42578125" style="7" bestFit="1" customWidth="1"/>
    <col min="12315" max="12315" width="6.5703125" style="7" bestFit="1" customWidth="1"/>
    <col min="12316" max="12544" width="11.42578125" style="7"/>
    <col min="12545" max="12545" width="27.140625" style="7" customWidth="1"/>
    <col min="12546" max="12559" width="5.42578125" style="7" bestFit="1" customWidth="1"/>
    <col min="12560" max="12560" width="5.85546875" style="7" bestFit="1" customWidth="1"/>
    <col min="12561" max="12570" width="5.42578125" style="7" bestFit="1" customWidth="1"/>
    <col min="12571" max="12571" width="6.5703125" style="7" bestFit="1" customWidth="1"/>
    <col min="12572" max="12800" width="11.42578125" style="7"/>
    <col min="12801" max="12801" width="27.140625" style="7" customWidth="1"/>
    <col min="12802" max="12815" width="5.42578125" style="7" bestFit="1" customWidth="1"/>
    <col min="12816" max="12816" width="5.85546875" style="7" bestFit="1" customWidth="1"/>
    <col min="12817" max="12826" width="5.42578125" style="7" bestFit="1" customWidth="1"/>
    <col min="12827" max="12827" width="6.5703125" style="7" bestFit="1" customWidth="1"/>
    <col min="12828" max="13056" width="11.42578125" style="7"/>
    <col min="13057" max="13057" width="27.140625" style="7" customWidth="1"/>
    <col min="13058" max="13071" width="5.42578125" style="7" bestFit="1" customWidth="1"/>
    <col min="13072" max="13072" width="5.85546875" style="7" bestFit="1" customWidth="1"/>
    <col min="13073" max="13082" width="5.42578125" style="7" bestFit="1" customWidth="1"/>
    <col min="13083" max="13083" width="6.5703125" style="7" bestFit="1" customWidth="1"/>
    <col min="13084" max="13312" width="11.42578125" style="7"/>
    <col min="13313" max="13313" width="27.140625" style="7" customWidth="1"/>
    <col min="13314" max="13327" width="5.42578125" style="7" bestFit="1" customWidth="1"/>
    <col min="13328" max="13328" width="5.85546875" style="7" bestFit="1" customWidth="1"/>
    <col min="13329" max="13338" width="5.42578125" style="7" bestFit="1" customWidth="1"/>
    <col min="13339" max="13339" width="6.5703125" style="7" bestFit="1" customWidth="1"/>
    <col min="13340" max="13568" width="11.42578125" style="7"/>
    <col min="13569" max="13569" width="27.140625" style="7" customWidth="1"/>
    <col min="13570" max="13583" width="5.42578125" style="7" bestFit="1" customWidth="1"/>
    <col min="13584" max="13584" width="5.85546875" style="7" bestFit="1" customWidth="1"/>
    <col min="13585" max="13594" width="5.42578125" style="7" bestFit="1" customWidth="1"/>
    <col min="13595" max="13595" width="6.5703125" style="7" bestFit="1" customWidth="1"/>
    <col min="13596" max="13824" width="11.42578125" style="7"/>
    <col min="13825" max="13825" width="27.140625" style="7" customWidth="1"/>
    <col min="13826" max="13839" width="5.42578125" style="7" bestFit="1" customWidth="1"/>
    <col min="13840" max="13840" width="5.85546875" style="7" bestFit="1" customWidth="1"/>
    <col min="13841" max="13850" width="5.42578125" style="7" bestFit="1" customWidth="1"/>
    <col min="13851" max="13851" width="6.5703125" style="7" bestFit="1" customWidth="1"/>
    <col min="13852" max="14080" width="11.42578125" style="7"/>
    <col min="14081" max="14081" width="27.140625" style="7" customWidth="1"/>
    <col min="14082" max="14095" width="5.42578125" style="7" bestFit="1" customWidth="1"/>
    <col min="14096" max="14096" width="5.85546875" style="7" bestFit="1" customWidth="1"/>
    <col min="14097" max="14106" width="5.42578125" style="7" bestFit="1" customWidth="1"/>
    <col min="14107" max="14107" width="6.5703125" style="7" bestFit="1" customWidth="1"/>
    <col min="14108" max="14336" width="11.42578125" style="7"/>
    <col min="14337" max="14337" width="27.140625" style="7" customWidth="1"/>
    <col min="14338" max="14351" width="5.42578125" style="7" bestFit="1" customWidth="1"/>
    <col min="14352" max="14352" width="5.85546875" style="7" bestFit="1" customWidth="1"/>
    <col min="14353" max="14362" width="5.42578125" style="7" bestFit="1" customWidth="1"/>
    <col min="14363" max="14363" width="6.5703125" style="7" bestFit="1" customWidth="1"/>
    <col min="14364" max="14592" width="11.42578125" style="7"/>
    <col min="14593" max="14593" width="27.140625" style="7" customWidth="1"/>
    <col min="14594" max="14607" width="5.42578125" style="7" bestFit="1" customWidth="1"/>
    <col min="14608" max="14608" width="5.85546875" style="7" bestFit="1" customWidth="1"/>
    <col min="14609" max="14618" width="5.42578125" style="7" bestFit="1" customWidth="1"/>
    <col min="14619" max="14619" width="6.5703125" style="7" bestFit="1" customWidth="1"/>
    <col min="14620" max="14848" width="11.42578125" style="7"/>
    <col min="14849" max="14849" width="27.140625" style="7" customWidth="1"/>
    <col min="14850" max="14863" width="5.42578125" style="7" bestFit="1" customWidth="1"/>
    <col min="14864" max="14864" width="5.85546875" style="7" bestFit="1" customWidth="1"/>
    <col min="14865" max="14874" width="5.42578125" style="7" bestFit="1" customWidth="1"/>
    <col min="14875" max="14875" width="6.5703125" style="7" bestFit="1" customWidth="1"/>
    <col min="14876" max="15104" width="11.42578125" style="7"/>
    <col min="15105" max="15105" width="27.140625" style="7" customWidth="1"/>
    <col min="15106" max="15119" width="5.42578125" style="7" bestFit="1" customWidth="1"/>
    <col min="15120" max="15120" width="5.85546875" style="7" bestFit="1" customWidth="1"/>
    <col min="15121" max="15130" width="5.42578125" style="7" bestFit="1" customWidth="1"/>
    <col min="15131" max="15131" width="6.5703125" style="7" bestFit="1" customWidth="1"/>
    <col min="15132" max="15360" width="11.42578125" style="7"/>
    <col min="15361" max="15361" width="27.140625" style="7" customWidth="1"/>
    <col min="15362" max="15375" width="5.42578125" style="7" bestFit="1" customWidth="1"/>
    <col min="15376" max="15376" width="5.85546875" style="7" bestFit="1" customWidth="1"/>
    <col min="15377" max="15386" width="5.42578125" style="7" bestFit="1" customWidth="1"/>
    <col min="15387" max="15387" width="6.5703125" style="7" bestFit="1" customWidth="1"/>
    <col min="15388" max="15616" width="11.42578125" style="7"/>
    <col min="15617" max="15617" width="27.140625" style="7" customWidth="1"/>
    <col min="15618" max="15631" width="5.42578125" style="7" bestFit="1" customWidth="1"/>
    <col min="15632" max="15632" width="5.85546875" style="7" bestFit="1" customWidth="1"/>
    <col min="15633" max="15642" width="5.42578125" style="7" bestFit="1" customWidth="1"/>
    <col min="15643" max="15643" width="6.5703125" style="7" bestFit="1" customWidth="1"/>
    <col min="15644" max="15872" width="11.42578125" style="7"/>
    <col min="15873" max="15873" width="27.140625" style="7" customWidth="1"/>
    <col min="15874" max="15887" width="5.42578125" style="7" bestFit="1" customWidth="1"/>
    <col min="15888" max="15888" width="5.85546875" style="7" bestFit="1" customWidth="1"/>
    <col min="15889" max="15898" width="5.42578125" style="7" bestFit="1" customWidth="1"/>
    <col min="15899" max="15899" width="6.5703125" style="7" bestFit="1" customWidth="1"/>
    <col min="15900" max="16128" width="11.42578125" style="7"/>
    <col min="16129" max="16129" width="27.140625" style="7" customWidth="1"/>
    <col min="16130" max="16143" width="5.42578125" style="7" bestFit="1" customWidth="1"/>
    <col min="16144" max="16144" width="5.85546875" style="7" bestFit="1" customWidth="1"/>
    <col min="16145" max="16154" width="5.42578125" style="7" bestFit="1" customWidth="1"/>
    <col min="16155" max="16155" width="6.5703125" style="7" bestFit="1" customWidth="1"/>
    <col min="16156" max="16384" width="11.42578125" style="7"/>
  </cols>
  <sheetData>
    <row r="1" spans="1:28" s="2" customFormat="1" ht="20.100000000000001" customHeight="1">
      <c r="A1" s="1228" t="s">
        <v>1038</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45657</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53</v>
      </c>
      <c r="Q9" s="18">
        <v>3</v>
      </c>
      <c r="R9" s="18">
        <v>1</v>
      </c>
      <c r="S9" s="18">
        <v>2</v>
      </c>
      <c r="T9" s="18">
        <v>1</v>
      </c>
      <c r="U9" s="18">
        <v>10</v>
      </c>
      <c r="V9" s="18">
        <v>2</v>
      </c>
      <c r="W9" s="18">
        <v>3</v>
      </c>
      <c r="X9" s="18">
        <v>1</v>
      </c>
      <c r="Y9" s="18">
        <v>2</v>
      </c>
      <c r="Z9" s="18">
        <v>2</v>
      </c>
      <c r="AA9" s="19">
        <v>123</v>
      </c>
      <c r="AB9" s="20"/>
    </row>
    <row r="10" spans="1:28" s="21" customFormat="1" ht="20.100000000000001" customHeight="1">
      <c r="A10" s="17" t="s">
        <v>29</v>
      </c>
      <c r="B10" s="18">
        <v>1</v>
      </c>
      <c r="C10" s="18">
        <v>5</v>
      </c>
      <c r="D10" s="18">
        <v>0</v>
      </c>
      <c r="E10" s="18">
        <v>14</v>
      </c>
      <c r="F10" s="18">
        <v>1</v>
      </c>
      <c r="G10" s="18">
        <v>5</v>
      </c>
      <c r="H10" s="18">
        <v>4</v>
      </c>
      <c r="I10" s="18">
        <v>2</v>
      </c>
      <c r="J10" s="18">
        <v>0</v>
      </c>
      <c r="K10" s="18">
        <v>2</v>
      </c>
      <c r="L10" s="18">
        <v>5</v>
      </c>
      <c r="M10" s="18">
        <v>3</v>
      </c>
      <c r="N10" s="18">
        <v>10</v>
      </c>
      <c r="O10" s="18">
        <v>8</v>
      </c>
      <c r="P10" s="18">
        <v>36</v>
      </c>
      <c r="Q10" s="18">
        <v>2</v>
      </c>
      <c r="R10" s="18">
        <v>1</v>
      </c>
      <c r="S10" s="18">
        <v>2</v>
      </c>
      <c r="T10" s="18">
        <v>0</v>
      </c>
      <c r="U10" s="18">
        <v>13</v>
      </c>
      <c r="V10" s="18">
        <v>2</v>
      </c>
      <c r="W10" s="18">
        <v>2</v>
      </c>
      <c r="X10" s="18">
        <v>2</v>
      </c>
      <c r="Y10" s="18">
        <v>2</v>
      </c>
      <c r="Z10" s="18">
        <v>2</v>
      </c>
      <c r="AA10" s="19">
        <v>124</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8</v>
      </c>
      <c r="P12" s="18">
        <v>40</v>
      </c>
      <c r="Q12" s="18">
        <v>9</v>
      </c>
      <c r="R12" s="18">
        <v>4</v>
      </c>
      <c r="S12" s="18">
        <v>2</v>
      </c>
      <c r="T12" s="18">
        <v>1</v>
      </c>
      <c r="U12" s="18">
        <v>16</v>
      </c>
      <c r="V12" s="18">
        <v>3</v>
      </c>
      <c r="W12" s="18">
        <v>9</v>
      </c>
      <c r="X12" s="18">
        <v>1</v>
      </c>
      <c r="Y12" s="18">
        <v>3</v>
      </c>
      <c r="Z12" s="18">
        <v>3</v>
      </c>
      <c r="AA12" s="19">
        <v>172</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4</v>
      </c>
      <c r="N13" s="18">
        <v>1</v>
      </c>
      <c r="O13" s="18">
        <v>1</v>
      </c>
      <c r="P13" s="18">
        <v>21</v>
      </c>
      <c r="Q13" s="18">
        <v>0</v>
      </c>
      <c r="R13" s="18">
        <v>0</v>
      </c>
      <c r="S13" s="18">
        <v>0</v>
      </c>
      <c r="T13" s="18">
        <v>0</v>
      </c>
      <c r="U13" s="18">
        <v>2</v>
      </c>
      <c r="V13" s="18">
        <v>0</v>
      </c>
      <c r="W13" s="18">
        <v>0</v>
      </c>
      <c r="X13" s="18">
        <v>0</v>
      </c>
      <c r="Y13" s="18">
        <v>0</v>
      </c>
      <c r="Z13" s="18">
        <v>0</v>
      </c>
      <c r="AA13" s="19">
        <v>32</v>
      </c>
      <c r="AB13" s="20"/>
    </row>
    <row r="14" spans="1:28" s="21" customFormat="1" ht="20.100000000000001" customHeight="1">
      <c r="A14" s="17" t="s">
        <v>33</v>
      </c>
      <c r="B14" s="18">
        <v>0</v>
      </c>
      <c r="C14" s="18">
        <v>1</v>
      </c>
      <c r="D14" s="18">
        <v>0</v>
      </c>
      <c r="E14" s="18">
        <v>6</v>
      </c>
      <c r="F14" s="18">
        <v>0</v>
      </c>
      <c r="G14" s="18">
        <v>2</v>
      </c>
      <c r="H14" s="18">
        <v>3</v>
      </c>
      <c r="I14" s="18">
        <v>1</v>
      </c>
      <c r="J14" s="18">
        <v>0</v>
      </c>
      <c r="K14" s="18">
        <v>2</v>
      </c>
      <c r="L14" s="18">
        <v>3</v>
      </c>
      <c r="M14" s="18">
        <v>3</v>
      </c>
      <c r="N14" s="18">
        <v>4</v>
      </c>
      <c r="O14" s="18">
        <v>4</v>
      </c>
      <c r="P14" s="18">
        <v>48</v>
      </c>
      <c r="Q14" s="18">
        <v>0</v>
      </c>
      <c r="R14" s="18">
        <v>0</v>
      </c>
      <c r="S14" s="18">
        <v>2</v>
      </c>
      <c r="T14" s="18">
        <v>0</v>
      </c>
      <c r="U14" s="18">
        <v>5</v>
      </c>
      <c r="V14" s="18">
        <v>2</v>
      </c>
      <c r="W14" s="18">
        <v>1</v>
      </c>
      <c r="X14" s="18">
        <v>1</v>
      </c>
      <c r="Y14" s="18">
        <v>1</v>
      </c>
      <c r="Z14" s="18">
        <v>1</v>
      </c>
      <c r="AA14" s="19">
        <v>90</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0</v>
      </c>
      <c r="D17" s="18">
        <v>0</v>
      </c>
      <c r="E17" s="18">
        <v>0</v>
      </c>
      <c r="F17" s="18">
        <v>0</v>
      </c>
      <c r="G17" s="18">
        <v>0</v>
      </c>
      <c r="H17" s="18">
        <v>0</v>
      </c>
      <c r="I17" s="18">
        <v>0</v>
      </c>
      <c r="J17" s="18">
        <v>0</v>
      </c>
      <c r="K17" s="18">
        <v>0</v>
      </c>
      <c r="L17" s="18">
        <v>0</v>
      </c>
      <c r="M17" s="18">
        <v>0</v>
      </c>
      <c r="N17" s="18">
        <v>0</v>
      </c>
      <c r="O17" s="18">
        <v>0</v>
      </c>
      <c r="P17" s="18">
        <v>2</v>
      </c>
      <c r="Q17" s="18">
        <v>0</v>
      </c>
      <c r="R17" s="18">
        <v>0</v>
      </c>
      <c r="S17" s="18">
        <v>0</v>
      </c>
      <c r="T17" s="18">
        <v>0</v>
      </c>
      <c r="U17" s="18">
        <v>0</v>
      </c>
      <c r="V17" s="18">
        <v>0</v>
      </c>
      <c r="W17" s="18">
        <v>0</v>
      </c>
      <c r="X17" s="18">
        <v>0</v>
      </c>
      <c r="Y17" s="18">
        <v>0</v>
      </c>
      <c r="Z17" s="18">
        <v>0</v>
      </c>
      <c r="AA17" s="19">
        <v>2</v>
      </c>
      <c r="AB17" s="20"/>
    </row>
    <row r="18" spans="1:28" s="15" customFormat="1" ht="22.7" customHeight="1">
      <c r="A18" s="22" t="s">
        <v>37</v>
      </c>
      <c r="B18" s="19">
        <v>3</v>
      </c>
      <c r="C18" s="19">
        <v>18</v>
      </c>
      <c r="D18" s="19">
        <v>8</v>
      </c>
      <c r="E18" s="19">
        <v>52</v>
      </c>
      <c r="F18" s="19">
        <v>12</v>
      </c>
      <c r="G18" s="19">
        <v>28</v>
      </c>
      <c r="H18" s="19">
        <v>15</v>
      </c>
      <c r="I18" s="19">
        <v>15</v>
      </c>
      <c r="J18" s="19">
        <v>6</v>
      </c>
      <c r="K18" s="19">
        <v>18</v>
      </c>
      <c r="L18" s="19">
        <v>24</v>
      </c>
      <c r="M18" s="19">
        <v>43</v>
      </c>
      <c r="N18" s="19">
        <v>49</v>
      </c>
      <c r="O18" s="19">
        <v>30</v>
      </c>
      <c r="P18" s="19">
        <v>239</v>
      </c>
      <c r="Q18" s="19">
        <v>15</v>
      </c>
      <c r="R18" s="19">
        <v>7</v>
      </c>
      <c r="S18" s="19">
        <v>10</v>
      </c>
      <c r="T18" s="19">
        <v>6</v>
      </c>
      <c r="U18" s="19">
        <v>56</v>
      </c>
      <c r="V18" s="19">
        <v>12</v>
      </c>
      <c r="W18" s="19">
        <v>18</v>
      </c>
      <c r="X18" s="19">
        <v>10</v>
      </c>
      <c r="Y18" s="19">
        <v>9</v>
      </c>
      <c r="Z18" s="19">
        <v>11</v>
      </c>
      <c r="AA18" s="19">
        <v>714</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7"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ht="13.5">
      <c r="A22" s="1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ht="13.5">
      <c r="Z36" s="31"/>
    </row>
  </sheetData>
  <mergeCells count="2">
    <mergeCell ref="A2:AA2"/>
    <mergeCell ref="A3:AA3"/>
  </mergeCells>
  <hyperlinks>
    <hyperlink ref="A1" location="Índice!A1" display="Volver al Índice" xr:uid="{2A4719FC-3568-44CD-A4E9-4F3E904EB71D}"/>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2553-2322-40F7-A229-33861CDBFA38}">
  <dimension ref="A1:AB1363"/>
  <sheetViews>
    <sheetView showGridLines="0" zoomScale="85" zoomScaleNormal="85" workbookViewId="0"/>
  </sheetViews>
  <sheetFormatPr baseColWidth="10" defaultRowHeight="12.75"/>
  <cols>
    <col min="1" max="1" width="27.42578125" style="177" customWidth="1"/>
    <col min="2" max="2" width="16.140625" style="142" bestFit="1" customWidth="1"/>
    <col min="3" max="3" width="14.85546875" style="142" bestFit="1" customWidth="1"/>
    <col min="4" max="4" width="24.140625" style="142" customWidth="1"/>
    <col min="5" max="5" width="10.5703125" style="178" customWidth="1"/>
    <col min="6" max="8" width="10.5703125" style="142" customWidth="1"/>
    <col min="9" max="9" width="13.85546875" style="142" bestFit="1" customWidth="1"/>
    <col min="10" max="10" width="10.5703125" style="142" customWidth="1"/>
    <col min="11" max="11" width="13.85546875" style="142" bestFit="1" customWidth="1"/>
    <col min="12" max="12" width="15.42578125" style="142" bestFit="1" customWidth="1"/>
    <col min="13" max="13" width="13.85546875" style="142" bestFit="1" customWidth="1"/>
    <col min="14" max="15" width="15.42578125" style="142" bestFit="1" customWidth="1"/>
    <col min="16" max="16" width="14.42578125" style="142" customWidth="1"/>
    <col min="17" max="17" width="13.85546875" style="142" bestFit="1" customWidth="1"/>
    <col min="18" max="18" width="16.85546875" style="142" bestFit="1" customWidth="1"/>
    <col min="19" max="256" width="11.42578125" style="142"/>
    <col min="257" max="257" width="23.85546875" style="142" bestFit="1" customWidth="1"/>
    <col min="258" max="258" width="16.140625" style="142" bestFit="1" customWidth="1"/>
    <col min="259" max="259" width="14.85546875" style="142" bestFit="1" customWidth="1"/>
    <col min="260" max="260" width="24.140625" style="142" customWidth="1"/>
    <col min="261" max="264" width="10.5703125" style="142" customWidth="1"/>
    <col min="265" max="265" width="13.85546875" style="142" bestFit="1" customWidth="1"/>
    <col min="266" max="266" width="10.5703125" style="142" customWidth="1"/>
    <col min="267" max="267" width="13.85546875" style="142" bestFit="1" customWidth="1"/>
    <col min="268" max="268" width="15.42578125" style="142" bestFit="1" customWidth="1"/>
    <col min="269" max="269" width="13.85546875" style="142" bestFit="1" customWidth="1"/>
    <col min="270" max="271" width="15.42578125" style="142" bestFit="1" customWidth="1"/>
    <col min="272" max="272" width="14.42578125" style="142" customWidth="1"/>
    <col min="273" max="273" width="13.85546875" style="142" bestFit="1" customWidth="1"/>
    <col min="274" max="274" width="16.85546875" style="142" bestFit="1" customWidth="1"/>
    <col min="275" max="512" width="11.42578125" style="142"/>
    <col min="513" max="513" width="23.85546875" style="142" bestFit="1" customWidth="1"/>
    <col min="514" max="514" width="16.140625" style="142" bestFit="1" customWidth="1"/>
    <col min="515" max="515" width="14.85546875" style="142" bestFit="1" customWidth="1"/>
    <col min="516" max="516" width="24.140625" style="142" customWidth="1"/>
    <col min="517" max="520" width="10.5703125" style="142" customWidth="1"/>
    <col min="521" max="521" width="13.85546875" style="142" bestFit="1" customWidth="1"/>
    <col min="522" max="522" width="10.5703125" style="142" customWidth="1"/>
    <col min="523" max="523" width="13.85546875" style="142" bestFit="1" customWidth="1"/>
    <col min="524" max="524" width="15.42578125" style="142" bestFit="1" customWidth="1"/>
    <col min="525" max="525" width="13.85546875" style="142" bestFit="1" customWidth="1"/>
    <col min="526" max="527" width="15.42578125" style="142" bestFit="1" customWidth="1"/>
    <col min="528" max="528" width="14.42578125" style="142" customWidth="1"/>
    <col min="529" max="529" width="13.85546875" style="142" bestFit="1" customWidth="1"/>
    <col min="530" max="530" width="16.85546875" style="142" bestFit="1" customWidth="1"/>
    <col min="531" max="768" width="11.42578125" style="142"/>
    <col min="769" max="769" width="23.85546875" style="142" bestFit="1" customWidth="1"/>
    <col min="770" max="770" width="16.140625" style="142" bestFit="1" customWidth="1"/>
    <col min="771" max="771" width="14.85546875" style="142" bestFit="1" customWidth="1"/>
    <col min="772" max="772" width="24.140625" style="142" customWidth="1"/>
    <col min="773" max="776" width="10.5703125" style="142" customWidth="1"/>
    <col min="777" max="777" width="13.85546875" style="142" bestFit="1" customWidth="1"/>
    <col min="778" max="778" width="10.5703125" style="142" customWidth="1"/>
    <col min="779" max="779" width="13.85546875" style="142" bestFit="1" customWidth="1"/>
    <col min="780" max="780" width="15.42578125" style="142" bestFit="1" customWidth="1"/>
    <col min="781" max="781" width="13.85546875" style="142" bestFit="1" customWidth="1"/>
    <col min="782" max="783" width="15.42578125" style="142" bestFit="1" customWidth="1"/>
    <col min="784" max="784" width="14.42578125" style="142" customWidth="1"/>
    <col min="785" max="785" width="13.85546875" style="142" bestFit="1" customWidth="1"/>
    <col min="786" max="786" width="16.85546875" style="142" bestFit="1" customWidth="1"/>
    <col min="787" max="1024" width="11.42578125" style="142"/>
    <col min="1025" max="1025" width="23.85546875" style="142" bestFit="1" customWidth="1"/>
    <col min="1026" max="1026" width="16.140625" style="142" bestFit="1" customWidth="1"/>
    <col min="1027" max="1027" width="14.85546875" style="142" bestFit="1" customWidth="1"/>
    <col min="1028" max="1028" width="24.140625" style="142" customWidth="1"/>
    <col min="1029" max="1032" width="10.5703125" style="142" customWidth="1"/>
    <col min="1033" max="1033" width="13.85546875" style="142" bestFit="1" customWidth="1"/>
    <col min="1034" max="1034" width="10.5703125" style="142" customWidth="1"/>
    <col min="1035" max="1035" width="13.85546875" style="142" bestFit="1" customWidth="1"/>
    <col min="1036" max="1036" width="15.42578125" style="142" bestFit="1" customWidth="1"/>
    <col min="1037" max="1037" width="13.85546875" style="142" bestFit="1" customWidth="1"/>
    <col min="1038" max="1039" width="15.42578125" style="142" bestFit="1" customWidth="1"/>
    <col min="1040" max="1040" width="14.42578125" style="142" customWidth="1"/>
    <col min="1041" max="1041" width="13.85546875" style="142" bestFit="1" customWidth="1"/>
    <col min="1042" max="1042" width="16.85546875" style="142" bestFit="1" customWidth="1"/>
    <col min="1043" max="1280" width="11.42578125" style="142"/>
    <col min="1281" max="1281" width="23.85546875" style="142" bestFit="1" customWidth="1"/>
    <col min="1282" max="1282" width="16.140625" style="142" bestFit="1" customWidth="1"/>
    <col min="1283" max="1283" width="14.85546875" style="142" bestFit="1" customWidth="1"/>
    <col min="1284" max="1284" width="24.140625" style="142" customWidth="1"/>
    <col min="1285" max="1288" width="10.5703125" style="142" customWidth="1"/>
    <col min="1289" max="1289" width="13.85546875" style="142" bestFit="1" customWidth="1"/>
    <col min="1290" max="1290" width="10.5703125" style="142" customWidth="1"/>
    <col min="1291" max="1291" width="13.85546875" style="142" bestFit="1" customWidth="1"/>
    <col min="1292" max="1292" width="15.42578125" style="142" bestFit="1" customWidth="1"/>
    <col min="1293" max="1293" width="13.85546875" style="142" bestFit="1" customWidth="1"/>
    <col min="1294" max="1295" width="15.42578125" style="142" bestFit="1" customWidth="1"/>
    <col min="1296" max="1296" width="14.42578125" style="142" customWidth="1"/>
    <col min="1297" max="1297" width="13.85546875" style="142" bestFit="1" customWidth="1"/>
    <col min="1298" max="1298" width="16.85546875" style="142" bestFit="1" customWidth="1"/>
    <col min="1299" max="1536" width="11.42578125" style="142"/>
    <col min="1537" max="1537" width="23.85546875" style="142" bestFit="1" customWidth="1"/>
    <col min="1538" max="1538" width="16.140625" style="142" bestFit="1" customWidth="1"/>
    <col min="1539" max="1539" width="14.85546875" style="142" bestFit="1" customWidth="1"/>
    <col min="1540" max="1540" width="24.140625" style="142" customWidth="1"/>
    <col min="1541" max="1544" width="10.5703125" style="142" customWidth="1"/>
    <col min="1545" max="1545" width="13.85546875" style="142" bestFit="1" customWidth="1"/>
    <col min="1546" max="1546" width="10.5703125" style="142" customWidth="1"/>
    <col min="1547" max="1547" width="13.85546875" style="142" bestFit="1" customWidth="1"/>
    <col min="1548" max="1548" width="15.42578125" style="142" bestFit="1" customWidth="1"/>
    <col min="1549" max="1549" width="13.85546875" style="142" bestFit="1" customWidth="1"/>
    <col min="1550" max="1551" width="15.42578125" style="142" bestFit="1" customWidth="1"/>
    <col min="1552" max="1552" width="14.42578125" style="142" customWidth="1"/>
    <col min="1553" max="1553" width="13.85546875" style="142" bestFit="1" customWidth="1"/>
    <col min="1554" max="1554" width="16.85546875" style="142" bestFit="1" customWidth="1"/>
    <col min="1555" max="1792" width="11.42578125" style="142"/>
    <col min="1793" max="1793" width="23.85546875" style="142" bestFit="1" customWidth="1"/>
    <col min="1794" max="1794" width="16.140625" style="142" bestFit="1" customWidth="1"/>
    <col min="1795" max="1795" width="14.85546875" style="142" bestFit="1" customWidth="1"/>
    <col min="1796" max="1796" width="24.140625" style="142" customWidth="1"/>
    <col min="1797" max="1800" width="10.5703125" style="142" customWidth="1"/>
    <col min="1801" max="1801" width="13.85546875" style="142" bestFit="1" customWidth="1"/>
    <col min="1802" max="1802" width="10.5703125" style="142" customWidth="1"/>
    <col min="1803" max="1803" width="13.85546875" style="142" bestFit="1" customWidth="1"/>
    <col min="1804" max="1804" width="15.42578125" style="142" bestFit="1" customWidth="1"/>
    <col min="1805" max="1805" width="13.85546875" style="142" bestFit="1" customWidth="1"/>
    <col min="1806" max="1807" width="15.42578125" style="142" bestFit="1" customWidth="1"/>
    <col min="1808" max="1808" width="14.42578125" style="142" customWidth="1"/>
    <col min="1809" max="1809" width="13.85546875" style="142" bestFit="1" customWidth="1"/>
    <col min="1810" max="1810" width="16.85546875" style="142" bestFit="1" customWidth="1"/>
    <col min="1811" max="2048" width="11.42578125" style="142"/>
    <col min="2049" max="2049" width="23.85546875" style="142" bestFit="1" customWidth="1"/>
    <col min="2050" max="2050" width="16.140625" style="142" bestFit="1" customWidth="1"/>
    <col min="2051" max="2051" width="14.85546875" style="142" bestFit="1" customWidth="1"/>
    <col min="2052" max="2052" width="24.140625" style="142" customWidth="1"/>
    <col min="2053" max="2056" width="10.5703125" style="142" customWidth="1"/>
    <col min="2057" max="2057" width="13.85546875" style="142" bestFit="1" customWidth="1"/>
    <col min="2058" max="2058" width="10.5703125" style="142" customWidth="1"/>
    <col min="2059" max="2059" width="13.85546875" style="142" bestFit="1" customWidth="1"/>
    <col min="2060" max="2060" width="15.42578125" style="142" bestFit="1" customWidth="1"/>
    <col min="2061" max="2061" width="13.85546875" style="142" bestFit="1" customWidth="1"/>
    <col min="2062" max="2063" width="15.42578125" style="142" bestFit="1" customWidth="1"/>
    <col min="2064" max="2064" width="14.42578125" style="142" customWidth="1"/>
    <col min="2065" max="2065" width="13.85546875" style="142" bestFit="1" customWidth="1"/>
    <col min="2066" max="2066" width="16.85546875" style="142" bestFit="1" customWidth="1"/>
    <col min="2067" max="2304" width="11.42578125" style="142"/>
    <col min="2305" max="2305" width="23.85546875" style="142" bestFit="1" customWidth="1"/>
    <col min="2306" max="2306" width="16.140625" style="142" bestFit="1" customWidth="1"/>
    <col min="2307" max="2307" width="14.85546875" style="142" bestFit="1" customWidth="1"/>
    <col min="2308" max="2308" width="24.140625" style="142" customWidth="1"/>
    <col min="2309" max="2312" width="10.5703125" style="142" customWidth="1"/>
    <col min="2313" max="2313" width="13.85546875" style="142" bestFit="1" customWidth="1"/>
    <col min="2314" max="2314" width="10.5703125" style="142" customWidth="1"/>
    <col min="2315" max="2315" width="13.85546875" style="142" bestFit="1" customWidth="1"/>
    <col min="2316" max="2316" width="15.42578125" style="142" bestFit="1" customWidth="1"/>
    <col min="2317" max="2317" width="13.85546875" style="142" bestFit="1" customWidth="1"/>
    <col min="2318" max="2319" width="15.42578125" style="142" bestFit="1" customWidth="1"/>
    <col min="2320" max="2320" width="14.42578125" style="142" customWidth="1"/>
    <col min="2321" max="2321" width="13.85546875" style="142" bestFit="1" customWidth="1"/>
    <col min="2322" max="2322" width="16.85546875" style="142" bestFit="1" customWidth="1"/>
    <col min="2323" max="2560" width="11.42578125" style="142"/>
    <col min="2561" max="2561" width="23.85546875" style="142" bestFit="1" customWidth="1"/>
    <col min="2562" max="2562" width="16.140625" style="142" bestFit="1" customWidth="1"/>
    <col min="2563" max="2563" width="14.85546875" style="142" bestFit="1" customWidth="1"/>
    <col min="2564" max="2564" width="24.140625" style="142" customWidth="1"/>
    <col min="2565" max="2568" width="10.5703125" style="142" customWidth="1"/>
    <col min="2569" max="2569" width="13.85546875" style="142" bestFit="1" customWidth="1"/>
    <col min="2570" max="2570" width="10.5703125" style="142" customWidth="1"/>
    <col min="2571" max="2571" width="13.85546875" style="142" bestFit="1" customWidth="1"/>
    <col min="2572" max="2572" width="15.42578125" style="142" bestFit="1" customWidth="1"/>
    <col min="2573" max="2573" width="13.85546875" style="142" bestFit="1" customWidth="1"/>
    <col min="2574" max="2575" width="15.42578125" style="142" bestFit="1" customWidth="1"/>
    <col min="2576" max="2576" width="14.42578125" style="142" customWidth="1"/>
    <col min="2577" max="2577" width="13.85546875" style="142" bestFit="1" customWidth="1"/>
    <col min="2578" max="2578" width="16.85546875" style="142" bestFit="1" customWidth="1"/>
    <col min="2579" max="2816" width="11.42578125" style="142"/>
    <col min="2817" max="2817" width="23.85546875" style="142" bestFit="1" customWidth="1"/>
    <col min="2818" max="2818" width="16.140625" style="142" bestFit="1" customWidth="1"/>
    <col min="2819" max="2819" width="14.85546875" style="142" bestFit="1" customWidth="1"/>
    <col min="2820" max="2820" width="24.140625" style="142" customWidth="1"/>
    <col min="2821" max="2824" width="10.5703125" style="142" customWidth="1"/>
    <col min="2825" max="2825" width="13.85546875" style="142" bestFit="1" customWidth="1"/>
    <col min="2826" max="2826" width="10.5703125" style="142" customWidth="1"/>
    <col min="2827" max="2827" width="13.85546875" style="142" bestFit="1" customWidth="1"/>
    <col min="2828" max="2828" width="15.42578125" style="142" bestFit="1" customWidth="1"/>
    <col min="2829" max="2829" width="13.85546875" style="142" bestFit="1" customWidth="1"/>
    <col min="2830" max="2831" width="15.42578125" style="142" bestFit="1" customWidth="1"/>
    <col min="2832" max="2832" width="14.42578125" style="142" customWidth="1"/>
    <col min="2833" max="2833" width="13.85546875" style="142" bestFit="1" customWidth="1"/>
    <col min="2834" max="2834" width="16.85546875" style="142" bestFit="1" customWidth="1"/>
    <col min="2835" max="3072" width="11.42578125" style="142"/>
    <col min="3073" max="3073" width="23.85546875" style="142" bestFit="1" customWidth="1"/>
    <col min="3074" max="3074" width="16.140625" style="142" bestFit="1" customWidth="1"/>
    <col min="3075" max="3075" width="14.85546875" style="142" bestFit="1" customWidth="1"/>
    <col min="3076" max="3076" width="24.140625" style="142" customWidth="1"/>
    <col min="3077" max="3080" width="10.5703125" style="142" customWidth="1"/>
    <col min="3081" max="3081" width="13.85546875" style="142" bestFit="1" customWidth="1"/>
    <col min="3082" max="3082" width="10.5703125" style="142" customWidth="1"/>
    <col min="3083" max="3083" width="13.85546875" style="142" bestFit="1" customWidth="1"/>
    <col min="3084" max="3084" width="15.42578125" style="142" bestFit="1" customWidth="1"/>
    <col min="3085" max="3085" width="13.85546875" style="142" bestFit="1" customWidth="1"/>
    <col min="3086" max="3087" width="15.42578125" style="142" bestFit="1" customWidth="1"/>
    <col min="3088" max="3088" width="14.42578125" style="142" customWidth="1"/>
    <col min="3089" max="3089" width="13.85546875" style="142" bestFit="1" customWidth="1"/>
    <col min="3090" max="3090" width="16.85546875" style="142" bestFit="1" customWidth="1"/>
    <col min="3091" max="3328" width="11.42578125" style="142"/>
    <col min="3329" max="3329" width="23.85546875" style="142" bestFit="1" customWidth="1"/>
    <col min="3330" max="3330" width="16.140625" style="142" bestFit="1" customWidth="1"/>
    <col min="3331" max="3331" width="14.85546875" style="142" bestFit="1" customWidth="1"/>
    <col min="3332" max="3332" width="24.140625" style="142" customWidth="1"/>
    <col min="3333" max="3336" width="10.5703125" style="142" customWidth="1"/>
    <col min="3337" max="3337" width="13.85546875" style="142" bestFit="1" customWidth="1"/>
    <col min="3338" max="3338" width="10.5703125" style="142" customWidth="1"/>
    <col min="3339" max="3339" width="13.85546875" style="142" bestFit="1" customWidth="1"/>
    <col min="3340" max="3340" width="15.42578125" style="142" bestFit="1" customWidth="1"/>
    <col min="3341" max="3341" width="13.85546875" style="142" bestFit="1" customWidth="1"/>
    <col min="3342" max="3343" width="15.42578125" style="142" bestFit="1" customWidth="1"/>
    <col min="3344" max="3344" width="14.42578125" style="142" customWidth="1"/>
    <col min="3345" max="3345" width="13.85546875" style="142" bestFit="1" customWidth="1"/>
    <col min="3346" max="3346" width="16.85546875" style="142" bestFit="1" customWidth="1"/>
    <col min="3347" max="3584" width="11.42578125" style="142"/>
    <col min="3585" max="3585" width="23.85546875" style="142" bestFit="1" customWidth="1"/>
    <col min="3586" max="3586" width="16.140625" style="142" bestFit="1" customWidth="1"/>
    <col min="3587" max="3587" width="14.85546875" style="142" bestFit="1" customWidth="1"/>
    <col min="3588" max="3588" width="24.140625" style="142" customWidth="1"/>
    <col min="3589" max="3592" width="10.5703125" style="142" customWidth="1"/>
    <col min="3593" max="3593" width="13.85546875" style="142" bestFit="1" customWidth="1"/>
    <col min="3594" max="3594" width="10.5703125" style="142" customWidth="1"/>
    <col min="3595" max="3595" width="13.85546875" style="142" bestFit="1" customWidth="1"/>
    <col min="3596" max="3596" width="15.42578125" style="142" bestFit="1" customWidth="1"/>
    <col min="3597" max="3597" width="13.85546875" style="142" bestFit="1" customWidth="1"/>
    <col min="3598" max="3599" width="15.42578125" style="142" bestFit="1" customWidth="1"/>
    <col min="3600" max="3600" width="14.42578125" style="142" customWidth="1"/>
    <col min="3601" max="3601" width="13.85546875" style="142" bestFit="1" customWidth="1"/>
    <col min="3602" max="3602" width="16.85546875" style="142" bestFit="1" customWidth="1"/>
    <col min="3603" max="3840" width="11.42578125" style="142"/>
    <col min="3841" max="3841" width="23.85546875" style="142" bestFit="1" customWidth="1"/>
    <col min="3842" max="3842" width="16.140625" style="142" bestFit="1" customWidth="1"/>
    <col min="3843" max="3843" width="14.85546875" style="142" bestFit="1" customWidth="1"/>
    <col min="3844" max="3844" width="24.140625" style="142" customWidth="1"/>
    <col min="3845" max="3848" width="10.5703125" style="142" customWidth="1"/>
    <col min="3849" max="3849" width="13.85546875" style="142" bestFit="1" customWidth="1"/>
    <col min="3850" max="3850" width="10.5703125" style="142" customWidth="1"/>
    <col min="3851" max="3851" width="13.85546875" style="142" bestFit="1" customWidth="1"/>
    <col min="3852" max="3852" width="15.42578125" style="142" bestFit="1" customWidth="1"/>
    <col min="3853" max="3853" width="13.85546875" style="142" bestFit="1" customWidth="1"/>
    <col min="3854" max="3855" width="15.42578125" style="142" bestFit="1" customWidth="1"/>
    <col min="3856" max="3856" width="14.42578125" style="142" customWidth="1"/>
    <col min="3857" max="3857" width="13.85546875" style="142" bestFit="1" customWidth="1"/>
    <col min="3858" max="3858" width="16.85546875" style="142" bestFit="1" customWidth="1"/>
    <col min="3859" max="4096" width="11.42578125" style="142"/>
    <col min="4097" max="4097" width="23.85546875" style="142" bestFit="1" customWidth="1"/>
    <col min="4098" max="4098" width="16.140625" style="142" bestFit="1" customWidth="1"/>
    <col min="4099" max="4099" width="14.85546875" style="142" bestFit="1" customWidth="1"/>
    <col min="4100" max="4100" width="24.140625" style="142" customWidth="1"/>
    <col min="4101" max="4104" width="10.5703125" style="142" customWidth="1"/>
    <col min="4105" max="4105" width="13.85546875" style="142" bestFit="1" customWidth="1"/>
    <col min="4106" max="4106" width="10.5703125" style="142" customWidth="1"/>
    <col min="4107" max="4107" width="13.85546875" style="142" bestFit="1" customWidth="1"/>
    <col min="4108" max="4108" width="15.42578125" style="142" bestFit="1" customWidth="1"/>
    <col min="4109" max="4109" width="13.85546875" style="142" bestFit="1" customWidth="1"/>
    <col min="4110" max="4111" width="15.42578125" style="142" bestFit="1" customWidth="1"/>
    <col min="4112" max="4112" width="14.42578125" style="142" customWidth="1"/>
    <col min="4113" max="4113" width="13.85546875" style="142" bestFit="1" customWidth="1"/>
    <col min="4114" max="4114" width="16.85546875" style="142" bestFit="1" customWidth="1"/>
    <col min="4115" max="4352" width="11.42578125" style="142"/>
    <col min="4353" max="4353" width="23.85546875" style="142" bestFit="1" customWidth="1"/>
    <col min="4354" max="4354" width="16.140625" style="142" bestFit="1" customWidth="1"/>
    <col min="4355" max="4355" width="14.85546875" style="142" bestFit="1" customWidth="1"/>
    <col min="4356" max="4356" width="24.140625" style="142" customWidth="1"/>
    <col min="4357" max="4360" width="10.5703125" style="142" customWidth="1"/>
    <col min="4361" max="4361" width="13.85546875" style="142" bestFit="1" customWidth="1"/>
    <col min="4362" max="4362" width="10.5703125" style="142" customWidth="1"/>
    <col min="4363" max="4363" width="13.85546875" style="142" bestFit="1" customWidth="1"/>
    <col min="4364" max="4364" width="15.42578125" style="142" bestFit="1" customWidth="1"/>
    <col min="4365" max="4365" width="13.85546875" style="142" bestFit="1" customWidth="1"/>
    <col min="4366" max="4367" width="15.42578125" style="142" bestFit="1" customWidth="1"/>
    <col min="4368" max="4368" width="14.42578125" style="142" customWidth="1"/>
    <col min="4369" max="4369" width="13.85546875" style="142" bestFit="1" customWidth="1"/>
    <col min="4370" max="4370" width="16.85546875" style="142" bestFit="1" customWidth="1"/>
    <col min="4371" max="4608" width="11.42578125" style="142"/>
    <col min="4609" max="4609" width="23.85546875" style="142" bestFit="1" customWidth="1"/>
    <col min="4610" max="4610" width="16.140625" style="142" bestFit="1" customWidth="1"/>
    <col min="4611" max="4611" width="14.85546875" style="142" bestFit="1" customWidth="1"/>
    <col min="4612" max="4612" width="24.140625" style="142" customWidth="1"/>
    <col min="4613" max="4616" width="10.5703125" style="142" customWidth="1"/>
    <col min="4617" max="4617" width="13.85546875" style="142" bestFit="1" customWidth="1"/>
    <col min="4618" max="4618" width="10.5703125" style="142" customWidth="1"/>
    <col min="4619" max="4619" width="13.85546875" style="142" bestFit="1" customWidth="1"/>
    <col min="4620" max="4620" width="15.42578125" style="142" bestFit="1" customWidth="1"/>
    <col min="4621" max="4621" width="13.85546875" style="142" bestFit="1" customWidth="1"/>
    <col min="4622" max="4623" width="15.42578125" style="142" bestFit="1" customWidth="1"/>
    <col min="4624" max="4624" width="14.42578125" style="142" customWidth="1"/>
    <col min="4625" max="4625" width="13.85546875" style="142" bestFit="1" customWidth="1"/>
    <col min="4626" max="4626" width="16.85546875" style="142" bestFit="1" customWidth="1"/>
    <col min="4627" max="4864" width="11.42578125" style="142"/>
    <col min="4865" max="4865" width="23.85546875" style="142" bestFit="1" customWidth="1"/>
    <col min="4866" max="4866" width="16.140625" style="142" bestFit="1" customWidth="1"/>
    <col min="4867" max="4867" width="14.85546875" style="142" bestFit="1" customWidth="1"/>
    <col min="4868" max="4868" width="24.140625" style="142" customWidth="1"/>
    <col min="4869" max="4872" width="10.5703125" style="142" customWidth="1"/>
    <col min="4873" max="4873" width="13.85546875" style="142" bestFit="1" customWidth="1"/>
    <col min="4874" max="4874" width="10.5703125" style="142" customWidth="1"/>
    <col min="4875" max="4875" width="13.85546875" style="142" bestFit="1" customWidth="1"/>
    <col min="4876" max="4876" width="15.42578125" style="142" bestFit="1" customWidth="1"/>
    <col min="4877" max="4877" width="13.85546875" style="142" bestFit="1" customWidth="1"/>
    <col min="4878" max="4879" width="15.42578125" style="142" bestFit="1" customWidth="1"/>
    <col min="4880" max="4880" width="14.42578125" style="142" customWidth="1"/>
    <col min="4881" max="4881" width="13.85546875" style="142" bestFit="1" customWidth="1"/>
    <col min="4882" max="4882" width="16.85546875" style="142" bestFit="1" customWidth="1"/>
    <col min="4883" max="5120" width="11.42578125" style="142"/>
    <col min="5121" max="5121" width="23.85546875" style="142" bestFit="1" customWidth="1"/>
    <col min="5122" max="5122" width="16.140625" style="142" bestFit="1" customWidth="1"/>
    <col min="5123" max="5123" width="14.85546875" style="142" bestFit="1" customWidth="1"/>
    <col min="5124" max="5124" width="24.140625" style="142" customWidth="1"/>
    <col min="5125" max="5128" width="10.5703125" style="142" customWidth="1"/>
    <col min="5129" max="5129" width="13.85546875" style="142" bestFit="1" customWidth="1"/>
    <col min="5130" max="5130" width="10.5703125" style="142" customWidth="1"/>
    <col min="5131" max="5131" width="13.85546875" style="142" bestFit="1" customWidth="1"/>
    <col min="5132" max="5132" width="15.42578125" style="142" bestFit="1" customWidth="1"/>
    <col min="5133" max="5133" width="13.85546875" style="142" bestFit="1" customWidth="1"/>
    <col min="5134" max="5135" width="15.42578125" style="142" bestFit="1" customWidth="1"/>
    <col min="5136" max="5136" width="14.42578125" style="142" customWidth="1"/>
    <col min="5137" max="5137" width="13.85546875" style="142" bestFit="1" customWidth="1"/>
    <col min="5138" max="5138" width="16.85546875" style="142" bestFit="1" customWidth="1"/>
    <col min="5139" max="5376" width="11.42578125" style="142"/>
    <col min="5377" max="5377" width="23.85546875" style="142" bestFit="1" customWidth="1"/>
    <col min="5378" max="5378" width="16.140625" style="142" bestFit="1" customWidth="1"/>
    <col min="5379" max="5379" width="14.85546875" style="142" bestFit="1" customWidth="1"/>
    <col min="5380" max="5380" width="24.140625" style="142" customWidth="1"/>
    <col min="5381" max="5384" width="10.5703125" style="142" customWidth="1"/>
    <col min="5385" max="5385" width="13.85546875" style="142" bestFit="1" customWidth="1"/>
    <col min="5386" max="5386" width="10.5703125" style="142" customWidth="1"/>
    <col min="5387" max="5387" width="13.85546875" style="142" bestFit="1" customWidth="1"/>
    <col min="5388" max="5388" width="15.42578125" style="142" bestFit="1" customWidth="1"/>
    <col min="5389" max="5389" width="13.85546875" style="142" bestFit="1" customWidth="1"/>
    <col min="5390" max="5391" width="15.42578125" style="142" bestFit="1" customWidth="1"/>
    <col min="5392" max="5392" width="14.42578125" style="142" customWidth="1"/>
    <col min="5393" max="5393" width="13.85546875" style="142" bestFit="1" customWidth="1"/>
    <col min="5394" max="5394" width="16.85546875" style="142" bestFit="1" customWidth="1"/>
    <col min="5395" max="5632" width="11.42578125" style="142"/>
    <col min="5633" max="5633" width="23.85546875" style="142" bestFit="1" customWidth="1"/>
    <col min="5634" max="5634" width="16.140625" style="142" bestFit="1" customWidth="1"/>
    <col min="5635" max="5635" width="14.85546875" style="142" bestFit="1" customWidth="1"/>
    <col min="5636" max="5636" width="24.140625" style="142" customWidth="1"/>
    <col min="5637" max="5640" width="10.5703125" style="142" customWidth="1"/>
    <col min="5641" max="5641" width="13.85546875" style="142" bestFit="1" customWidth="1"/>
    <col min="5642" max="5642" width="10.5703125" style="142" customWidth="1"/>
    <col min="5643" max="5643" width="13.85546875" style="142" bestFit="1" customWidth="1"/>
    <col min="5644" max="5644" width="15.42578125" style="142" bestFit="1" customWidth="1"/>
    <col min="5645" max="5645" width="13.85546875" style="142" bestFit="1" customWidth="1"/>
    <col min="5646" max="5647" width="15.42578125" style="142" bestFit="1" customWidth="1"/>
    <col min="5648" max="5648" width="14.42578125" style="142" customWidth="1"/>
    <col min="5649" max="5649" width="13.85546875" style="142" bestFit="1" customWidth="1"/>
    <col min="5650" max="5650" width="16.85546875" style="142" bestFit="1" customWidth="1"/>
    <col min="5651" max="5888" width="11.42578125" style="142"/>
    <col min="5889" max="5889" width="23.85546875" style="142" bestFit="1" customWidth="1"/>
    <col min="5890" max="5890" width="16.140625" style="142" bestFit="1" customWidth="1"/>
    <col min="5891" max="5891" width="14.85546875" style="142" bestFit="1" customWidth="1"/>
    <col min="5892" max="5892" width="24.140625" style="142" customWidth="1"/>
    <col min="5893" max="5896" width="10.5703125" style="142" customWidth="1"/>
    <col min="5897" max="5897" width="13.85546875" style="142" bestFit="1" customWidth="1"/>
    <col min="5898" max="5898" width="10.5703125" style="142" customWidth="1"/>
    <col min="5899" max="5899" width="13.85546875" style="142" bestFit="1" customWidth="1"/>
    <col min="5900" max="5900" width="15.42578125" style="142" bestFit="1" customWidth="1"/>
    <col min="5901" max="5901" width="13.85546875" style="142" bestFit="1" customWidth="1"/>
    <col min="5902" max="5903" width="15.42578125" style="142" bestFit="1" customWidth="1"/>
    <col min="5904" max="5904" width="14.42578125" style="142" customWidth="1"/>
    <col min="5905" max="5905" width="13.85546875" style="142" bestFit="1" customWidth="1"/>
    <col min="5906" max="5906" width="16.85546875" style="142" bestFit="1" customWidth="1"/>
    <col min="5907" max="6144" width="11.42578125" style="142"/>
    <col min="6145" max="6145" width="23.85546875" style="142" bestFit="1" customWidth="1"/>
    <col min="6146" max="6146" width="16.140625" style="142" bestFit="1" customWidth="1"/>
    <col min="6147" max="6147" width="14.85546875" style="142" bestFit="1" customWidth="1"/>
    <col min="6148" max="6148" width="24.140625" style="142" customWidth="1"/>
    <col min="6149" max="6152" width="10.5703125" style="142" customWidth="1"/>
    <col min="6153" max="6153" width="13.85546875" style="142" bestFit="1" customWidth="1"/>
    <col min="6154" max="6154" width="10.5703125" style="142" customWidth="1"/>
    <col min="6155" max="6155" width="13.85546875" style="142" bestFit="1" customWidth="1"/>
    <col min="6156" max="6156" width="15.42578125" style="142" bestFit="1" customWidth="1"/>
    <col min="6157" max="6157" width="13.85546875" style="142" bestFit="1" customWidth="1"/>
    <col min="6158" max="6159" width="15.42578125" style="142" bestFit="1" customWidth="1"/>
    <col min="6160" max="6160" width="14.42578125" style="142" customWidth="1"/>
    <col min="6161" max="6161" width="13.85546875" style="142" bestFit="1" customWidth="1"/>
    <col min="6162" max="6162" width="16.85546875" style="142" bestFit="1" customWidth="1"/>
    <col min="6163" max="6400" width="11.42578125" style="142"/>
    <col min="6401" max="6401" width="23.85546875" style="142" bestFit="1" customWidth="1"/>
    <col min="6402" max="6402" width="16.140625" style="142" bestFit="1" customWidth="1"/>
    <col min="6403" max="6403" width="14.85546875" style="142" bestFit="1" customWidth="1"/>
    <col min="6404" max="6404" width="24.140625" style="142" customWidth="1"/>
    <col min="6405" max="6408" width="10.5703125" style="142" customWidth="1"/>
    <col min="6409" max="6409" width="13.85546875" style="142" bestFit="1" customWidth="1"/>
    <col min="6410" max="6410" width="10.5703125" style="142" customWidth="1"/>
    <col min="6411" max="6411" width="13.85546875" style="142" bestFit="1" customWidth="1"/>
    <col min="6412" max="6412" width="15.42578125" style="142" bestFit="1" customWidth="1"/>
    <col min="6413" max="6413" width="13.85546875" style="142" bestFit="1" customWidth="1"/>
    <col min="6414" max="6415" width="15.42578125" style="142" bestFit="1" customWidth="1"/>
    <col min="6416" max="6416" width="14.42578125" style="142" customWidth="1"/>
    <col min="6417" max="6417" width="13.85546875" style="142" bestFit="1" customWidth="1"/>
    <col min="6418" max="6418" width="16.85546875" style="142" bestFit="1" customWidth="1"/>
    <col min="6419" max="6656" width="11.42578125" style="142"/>
    <col min="6657" max="6657" width="23.85546875" style="142" bestFit="1" customWidth="1"/>
    <col min="6658" max="6658" width="16.140625" style="142" bestFit="1" customWidth="1"/>
    <col min="6659" max="6659" width="14.85546875" style="142" bestFit="1" customWidth="1"/>
    <col min="6660" max="6660" width="24.140625" style="142" customWidth="1"/>
    <col min="6661" max="6664" width="10.5703125" style="142" customWidth="1"/>
    <col min="6665" max="6665" width="13.85546875" style="142" bestFit="1" customWidth="1"/>
    <col min="6666" max="6666" width="10.5703125" style="142" customWidth="1"/>
    <col min="6667" max="6667" width="13.85546875" style="142" bestFit="1" customWidth="1"/>
    <col min="6668" max="6668" width="15.42578125" style="142" bestFit="1" customWidth="1"/>
    <col min="6669" max="6669" width="13.85546875" style="142" bestFit="1" customWidth="1"/>
    <col min="6670" max="6671" width="15.42578125" style="142" bestFit="1" customWidth="1"/>
    <col min="6672" max="6672" width="14.42578125" style="142" customWidth="1"/>
    <col min="6673" max="6673" width="13.85546875" style="142" bestFit="1" customWidth="1"/>
    <col min="6674" max="6674" width="16.85546875" style="142" bestFit="1" customWidth="1"/>
    <col min="6675" max="6912" width="11.42578125" style="142"/>
    <col min="6913" max="6913" width="23.85546875" style="142" bestFit="1" customWidth="1"/>
    <col min="6914" max="6914" width="16.140625" style="142" bestFit="1" customWidth="1"/>
    <col min="6915" max="6915" width="14.85546875" style="142" bestFit="1" customWidth="1"/>
    <col min="6916" max="6916" width="24.140625" style="142" customWidth="1"/>
    <col min="6917" max="6920" width="10.5703125" style="142" customWidth="1"/>
    <col min="6921" max="6921" width="13.85546875" style="142" bestFit="1" customWidth="1"/>
    <col min="6922" max="6922" width="10.5703125" style="142" customWidth="1"/>
    <col min="6923" max="6923" width="13.85546875" style="142" bestFit="1" customWidth="1"/>
    <col min="6924" max="6924" width="15.42578125" style="142" bestFit="1" customWidth="1"/>
    <col min="6925" max="6925" width="13.85546875" style="142" bestFit="1" customWidth="1"/>
    <col min="6926" max="6927" width="15.42578125" style="142" bestFit="1" customWidth="1"/>
    <col min="6928" max="6928" width="14.42578125" style="142" customWidth="1"/>
    <col min="6929" max="6929" width="13.85546875" style="142" bestFit="1" customWidth="1"/>
    <col min="6930" max="6930" width="16.85546875" style="142" bestFit="1" customWidth="1"/>
    <col min="6931" max="7168" width="11.42578125" style="142"/>
    <col min="7169" max="7169" width="23.85546875" style="142" bestFit="1" customWidth="1"/>
    <col min="7170" max="7170" width="16.140625" style="142" bestFit="1" customWidth="1"/>
    <col min="7171" max="7171" width="14.85546875" style="142" bestFit="1" customWidth="1"/>
    <col min="7172" max="7172" width="24.140625" style="142" customWidth="1"/>
    <col min="7173" max="7176" width="10.5703125" style="142" customWidth="1"/>
    <col min="7177" max="7177" width="13.85546875" style="142" bestFit="1" customWidth="1"/>
    <col min="7178" max="7178" width="10.5703125" style="142" customWidth="1"/>
    <col min="7179" max="7179" width="13.85546875" style="142" bestFit="1" customWidth="1"/>
    <col min="7180" max="7180" width="15.42578125" style="142" bestFit="1" customWidth="1"/>
    <col min="7181" max="7181" width="13.85546875" style="142" bestFit="1" customWidth="1"/>
    <col min="7182" max="7183" width="15.42578125" style="142" bestFit="1" customWidth="1"/>
    <col min="7184" max="7184" width="14.42578125" style="142" customWidth="1"/>
    <col min="7185" max="7185" width="13.85546875" style="142" bestFit="1" customWidth="1"/>
    <col min="7186" max="7186" width="16.85546875" style="142" bestFit="1" customWidth="1"/>
    <col min="7187" max="7424" width="11.42578125" style="142"/>
    <col min="7425" max="7425" width="23.85546875" style="142" bestFit="1" customWidth="1"/>
    <col min="7426" max="7426" width="16.140625" style="142" bestFit="1" customWidth="1"/>
    <col min="7427" max="7427" width="14.85546875" style="142" bestFit="1" customWidth="1"/>
    <col min="7428" max="7428" width="24.140625" style="142" customWidth="1"/>
    <col min="7429" max="7432" width="10.5703125" style="142" customWidth="1"/>
    <col min="7433" max="7433" width="13.85546875" style="142" bestFit="1" customWidth="1"/>
    <col min="7434" max="7434" width="10.5703125" style="142" customWidth="1"/>
    <col min="7435" max="7435" width="13.85546875" style="142" bestFit="1" customWidth="1"/>
    <col min="7436" max="7436" width="15.42578125" style="142" bestFit="1" customWidth="1"/>
    <col min="7437" max="7437" width="13.85546875" style="142" bestFit="1" customWidth="1"/>
    <col min="7438" max="7439" width="15.42578125" style="142" bestFit="1" customWidth="1"/>
    <col min="7440" max="7440" width="14.42578125" style="142" customWidth="1"/>
    <col min="7441" max="7441" width="13.85546875" style="142" bestFit="1" customWidth="1"/>
    <col min="7442" max="7442" width="16.85546875" style="142" bestFit="1" customWidth="1"/>
    <col min="7443" max="7680" width="11.42578125" style="142"/>
    <col min="7681" max="7681" width="23.85546875" style="142" bestFit="1" customWidth="1"/>
    <col min="7682" max="7682" width="16.140625" style="142" bestFit="1" customWidth="1"/>
    <col min="7683" max="7683" width="14.85546875" style="142" bestFit="1" customWidth="1"/>
    <col min="7684" max="7684" width="24.140625" style="142" customWidth="1"/>
    <col min="7685" max="7688" width="10.5703125" style="142" customWidth="1"/>
    <col min="7689" max="7689" width="13.85546875" style="142" bestFit="1" customWidth="1"/>
    <col min="7690" max="7690" width="10.5703125" style="142" customWidth="1"/>
    <col min="7691" max="7691" width="13.85546875" style="142" bestFit="1" customWidth="1"/>
    <col min="7692" max="7692" width="15.42578125" style="142" bestFit="1" customWidth="1"/>
    <col min="7693" max="7693" width="13.85546875" style="142" bestFit="1" customWidth="1"/>
    <col min="7694" max="7695" width="15.42578125" style="142" bestFit="1" customWidth="1"/>
    <col min="7696" max="7696" width="14.42578125" style="142" customWidth="1"/>
    <col min="7697" max="7697" width="13.85546875" style="142" bestFit="1" customWidth="1"/>
    <col min="7698" max="7698" width="16.85546875" style="142" bestFit="1" customWidth="1"/>
    <col min="7699" max="7936" width="11.42578125" style="142"/>
    <col min="7937" max="7937" width="23.85546875" style="142" bestFit="1" customWidth="1"/>
    <col min="7938" max="7938" width="16.140625" style="142" bestFit="1" customWidth="1"/>
    <col min="7939" max="7939" width="14.85546875" style="142" bestFit="1" customWidth="1"/>
    <col min="7940" max="7940" width="24.140625" style="142" customWidth="1"/>
    <col min="7941" max="7944" width="10.5703125" style="142" customWidth="1"/>
    <col min="7945" max="7945" width="13.85546875" style="142" bestFit="1" customWidth="1"/>
    <col min="7946" max="7946" width="10.5703125" style="142" customWidth="1"/>
    <col min="7947" max="7947" width="13.85546875" style="142" bestFit="1" customWidth="1"/>
    <col min="7948" max="7948" width="15.42578125" style="142" bestFit="1" customWidth="1"/>
    <col min="7949" max="7949" width="13.85546875" style="142" bestFit="1" customWidth="1"/>
    <col min="7950" max="7951" width="15.42578125" style="142" bestFit="1" customWidth="1"/>
    <col min="7952" max="7952" width="14.42578125" style="142" customWidth="1"/>
    <col min="7953" max="7953" width="13.85546875" style="142" bestFit="1" customWidth="1"/>
    <col min="7954" max="7954" width="16.85546875" style="142" bestFit="1" customWidth="1"/>
    <col min="7955" max="8192" width="11.42578125" style="142"/>
    <col min="8193" max="8193" width="23.85546875" style="142" bestFit="1" customWidth="1"/>
    <col min="8194" max="8194" width="16.140625" style="142" bestFit="1" customWidth="1"/>
    <col min="8195" max="8195" width="14.85546875" style="142" bestFit="1" customWidth="1"/>
    <col min="8196" max="8196" width="24.140625" style="142" customWidth="1"/>
    <col min="8197" max="8200" width="10.5703125" style="142" customWidth="1"/>
    <col min="8201" max="8201" width="13.85546875" style="142" bestFit="1" customWidth="1"/>
    <col min="8202" max="8202" width="10.5703125" style="142" customWidth="1"/>
    <col min="8203" max="8203" width="13.85546875" style="142" bestFit="1" customWidth="1"/>
    <col min="8204" max="8204" width="15.42578125" style="142" bestFit="1" customWidth="1"/>
    <col min="8205" max="8205" width="13.85546875" style="142" bestFit="1" customWidth="1"/>
    <col min="8206" max="8207" width="15.42578125" style="142" bestFit="1" customWidth="1"/>
    <col min="8208" max="8208" width="14.42578125" style="142" customWidth="1"/>
    <col min="8209" max="8209" width="13.85546875" style="142" bestFit="1" customWidth="1"/>
    <col min="8210" max="8210" width="16.85546875" style="142" bestFit="1" customWidth="1"/>
    <col min="8211" max="8448" width="11.42578125" style="142"/>
    <col min="8449" max="8449" width="23.85546875" style="142" bestFit="1" customWidth="1"/>
    <col min="8450" max="8450" width="16.140625" style="142" bestFit="1" customWidth="1"/>
    <col min="8451" max="8451" width="14.85546875" style="142" bestFit="1" customWidth="1"/>
    <col min="8452" max="8452" width="24.140625" style="142" customWidth="1"/>
    <col min="8453" max="8456" width="10.5703125" style="142" customWidth="1"/>
    <col min="8457" max="8457" width="13.85546875" style="142" bestFit="1" customWidth="1"/>
    <col min="8458" max="8458" width="10.5703125" style="142" customWidth="1"/>
    <col min="8459" max="8459" width="13.85546875" style="142" bestFit="1" customWidth="1"/>
    <col min="8460" max="8460" width="15.42578125" style="142" bestFit="1" customWidth="1"/>
    <col min="8461" max="8461" width="13.85546875" style="142" bestFit="1" customWidth="1"/>
    <col min="8462" max="8463" width="15.42578125" style="142" bestFit="1" customWidth="1"/>
    <col min="8464" max="8464" width="14.42578125" style="142" customWidth="1"/>
    <col min="8465" max="8465" width="13.85546875" style="142" bestFit="1" customWidth="1"/>
    <col min="8466" max="8466" width="16.85546875" style="142" bestFit="1" customWidth="1"/>
    <col min="8467" max="8704" width="11.42578125" style="142"/>
    <col min="8705" max="8705" width="23.85546875" style="142" bestFit="1" customWidth="1"/>
    <col min="8706" max="8706" width="16.140625" style="142" bestFit="1" customWidth="1"/>
    <col min="8707" max="8707" width="14.85546875" style="142" bestFit="1" customWidth="1"/>
    <col min="8708" max="8708" width="24.140625" style="142" customWidth="1"/>
    <col min="8709" max="8712" width="10.5703125" style="142" customWidth="1"/>
    <col min="8713" max="8713" width="13.85546875" style="142" bestFit="1" customWidth="1"/>
    <col min="8714" max="8714" width="10.5703125" style="142" customWidth="1"/>
    <col min="8715" max="8715" width="13.85546875" style="142" bestFit="1" customWidth="1"/>
    <col min="8716" max="8716" width="15.42578125" style="142" bestFit="1" customWidth="1"/>
    <col min="8717" max="8717" width="13.85546875" style="142" bestFit="1" customWidth="1"/>
    <col min="8718" max="8719" width="15.42578125" style="142" bestFit="1" customWidth="1"/>
    <col min="8720" max="8720" width="14.42578125" style="142" customWidth="1"/>
    <col min="8721" max="8721" width="13.85546875" style="142" bestFit="1" customWidth="1"/>
    <col min="8722" max="8722" width="16.85546875" style="142" bestFit="1" customWidth="1"/>
    <col min="8723" max="8960" width="11.42578125" style="142"/>
    <col min="8961" max="8961" width="23.85546875" style="142" bestFit="1" customWidth="1"/>
    <col min="8962" max="8962" width="16.140625" style="142" bestFit="1" customWidth="1"/>
    <col min="8963" max="8963" width="14.85546875" style="142" bestFit="1" customWidth="1"/>
    <col min="8964" max="8964" width="24.140625" style="142" customWidth="1"/>
    <col min="8965" max="8968" width="10.5703125" style="142" customWidth="1"/>
    <col min="8969" max="8969" width="13.85546875" style="142" bestFit="1" customWidth="1"/>
    <col min="8970" max="8970" width="10.5703125" style="142" customWidth="1"/>
    <col min="8971" max="8971" width="13.85546875" style="142" bestFit="1" customWidth="1"/>
    <col min="8972" max="8972" width="15.42578125" style="142" bestFit="1" customWidth="1"/>
    <col min="8973" max="8973" width="13.85546875" style="142" bestFit="1" customWidth="1"/>
    <col min="8974" max="8975" width="15.42578125" style="142" bestFit="1" customWidth="1"/>
    <col min="8976" max="8976" width="14.42578125" style="142" customWidth="1"/>
    <col min="8977" max="8977" width="13.85546875" style="142" bestFit="1" customWidth="1"/>
    <col min="8978" max="8978" width="16.85546875" style="142" bestFit="1" customWidth="1"/>
    <col min="8979" max="9216" width="11.42578125" style="142"/>
    <col min="9217" max="9217" width="23.85546875" style="142" bestFit="1" customWidth="1"/>
    <col min="9218" max="9218" width="16.140625" style="142" bestFit="1" customWidth="1"/>
    <col min="9219" max="9219" width="14.85546875" style="142" bestFit="1" customWidth="1"/>
    <col min="9220" max="9220" width="24.140625" style="142" customWidth="1"/>
    <col min="9221" max="9224" width="10.5703125" style="142" customWidth="1"/>
    <col min="9225" max="9225" width="13.85546875" style="142" bestFit="1" customWidth="1"/>
    <col min="9226" max="9226" width="10.5703125" style="142" customWidth="1"/>
    <col min="9227" max="9227" width="13.85546875" style="142" bestFit="1" customWidth="1"/>
    <col min="9228" max="9228" width="15.42578125" style="142" bestFit="1" customWidth="1"/>
    <col min="9229" max="9229" width="13.85546875" style="142" bestFit="1" customWidth="1"/>
    <col min="9230" max="9231" width="15.42578125" style="142" bestFit="1" customWidth="1"/>
    <col min="9232" max="9232" width="14.42578125" style="142" customWidth="1"/>
    <col min="9233" max="9233" width="13.85546875" style="142" bestFit="1" customWidth="1"/>
    <col min="9234" max="9234" width="16.85546875" style="142" bestFit="1" customWidth="1"/>
    <col min="9235" max="9472" width="11.42578125" style="142"/>
    <col min="9473" max="9473" width="23.85546875" style="142" bestFit="1" customWidth="1"/>
    <col min="9474" max="9474" width="16.140625" style="142" bestFit="1" customWidth="1"/>
    <col min="9475" max="9475" width="14.85546875" style="142" bestFit="1" customWidth="1"/>
    <col min="9476" max="9476" width="24.140625" style="142" customWidth="1"/>
    <col min="9477" max="9480" width="10.5703125" style="142" customWidth="1"/>
    <col min="9481" max="9481" width="13.85546875" style="142" bestFit="1" customWidth="1"/>
    <col min="9482" max="9482" width="10.5703125" style="142" customWidth="1"/>
    <col min="9483" max="9483" width="13.85546875" style="142" bestFit="1" customWidth="1"/>
    <col min="9484" max="9484" width="15.42578125" style="142" bestFit="1" customWidth="1"/>
    <col min="9485" max="9485" width="13.85546875" style="142" bestFit="1" customWidth="1"/>
    <col min="9486" max="9487" width="15.42578125" style="142" bestFit="1" customWidth="1"/>
    <col min="9488" max="9488" width="14.42578125" style="142" customWidth="1"/>
    <col min="9489" max="9489" width="13.85546875" style="142" bestFit="1" customWidth="1"/>
    <col min="9490" max="9490" width="16.85546875" style="142" bestFit="1" customWidth="1"/>
    <col min="9491" max="9728" width="11.42578125" style="142"/>
    <col min="9729" max="9729" width="23.85546875" style="142" bestFit="1" customWidth="1"/>
    <col min="9730" max="9730" width="16.140625" style="142" bestFit="1" customWidth="1"/>
    <col min="9731" max="9731" width="14.85546875" style="142" bestFit="1" customWidth="1"/>
    <col min="9732" max="9732" width="24.140625" style="142" customWidth="1"/>
    <col min="9733" max="9736" width="10.5703125" style="142" customWidth="1"/>
    <col min="9737" max="9737" width="13.85546875" style="142" bestFit="1" customWidth="1"/>
    <col min="9738" max="9738" width="10.5703125" style="142" customWidth="1"/>
    <col min="9739" max="9739" width="13.85546875" style="142" bestFit="1" customWidth="1"/>
    <col min="9740" max="9740" width="15.42578125" style="142" bestFit="1" customWidth="1"/>
    <col min="9741" max="9741" width="13.85546875" style="142" bestFit="1" customWidth="1"/>
    <col min="9742" max="9743" width="15.42578125" style="142" bestFit="1" customWidth="1"/>
    <col min="9744" max="9744" width="14.42578125" style="142" customWidth="1"/>
    <col min="9745" max="9745" width="13.85546875" style="142" bestFit="1" customWidth="1"/>
    <col min="9746" max="9746" width="16.85546875" style="142" bestFit="1" customWidth="1"/>
    <col min="9747" max="9984" width="11.42578125" style="142"/>
    <col min="9985" max="9985" width="23.85546875" style="142" bestFit="1" customWidth="1"/>
    <col min="9986" max="9986" width="16.140625" style="142" bestFit="1" customWidth="1"/>
    <col min="9987" max="9987" width="14.85546875" style="142" bestFit="1" customWidth="1"/>
    <col min="9988" max="9988" width="24.140625" style="142" customWidth="1"/>
    <col min="9989" max="9992" width="10.5703125" style="142" customWidth="1"/>
    <col min="9993" max="9993" width="13.85546875" style="142" bestFit="1" customWidth="1"/>
    <col min="9994" max="9994" width="10.5703125" style="142" customWidth="1"/>
    <col min="9995" max="9995" width="13.85546875" style="142" bestFit="1" customWidth="1"/>
    <col min="9996" max="9996" width="15.42578125" style="142" bestFit="1" customWidth="1"/>
    <col min="9997" max="9997" width="13.85546875" style="142" bestFit="1" customWidth="1"/>
    <col min="9998" max="9999" width="15.42578125" style="142" bestFit="1" customWidth="1"/>
    <col min="10000" max="10000" width="14.42578125" style="142" customWidth="1"/>
    <col min="10001" max="10001" width="13.85546875" style="142" bestFit="1" customWidth="1"/>
    <col min="10002" max="10002" width="16.85546875" style="142" bestFit="1" customWidth="1"/>
    <col min="10003" max="10240" width="11.42578125" style="142"/>
    <col min="10241" max="10241" width="23.85546875" style="142" bestFit="1" customWidth="1"/>
    <col min="10242" max="10242" width="16.140625" style="142" bestFit="1" customWidth="1"/>
    <col min="10243" max="10243" width="14.85546875" style="142" bestFit="1" customWidth="1"/>
    <col min="10244" max="10244" width="24.140625" style="142" customWidth="1"/>
    <col min="10245" max="10248" width="10.5703125" style="142" customWidth="1"/>
    <col min="10249" max="10249" width="13.85546875" style="142" bestFit="1" customWidth="1"/>
    <col min="10250" max="10250" width="10.5703125" style="142" customWidth="1"/>
    <col min="10251" max="10251" width="13.85546875" style="142" bestFit="1" customWidth="1"/>
    <col min="10252" max="10252" width="15.42578125" style="142" bestFit="1" customWidth="1"/>
    <col min="10253" max="10253" width="13.85546875" style="142" bestFit="1" customWidth="1"/>
    <col min="10254" max="10255" width="15.42578125" style="142" bestFit="1" customWidth="1"/>
    <col min="10256" max="10256" width="14.42578125" style="142" customWidth="1"/>
    <col min="10257" max="10257" width="13.85546875" style="142" bestFit="1" customWidth="1"/>
    <col min="10258" max="10258" width="16.85546875" style="142" bestFit="1" customWidth="1"/>
    <col min="10259" max="10496" width="11.42578125" style="142"/>
    <col min="10497" max="10497" width="23.85546875" style="142" bestFit="1" customWidth="1"/>
    <col min="10498" max="10498" width="16.140625" style="142" bestFit="1" customWidth="1"/>
    <col min="10499" max="10499" width="14.85546875" style="142" bestFit="1" customWidth="1"/>
    <col min="10500" max="10500" width="24.140625" style="142" customWidth="1"/>
    <col min="10501" max="10504" width="10.5703125" style="142" customWidth="1"/>
    <col min="10505" max="10505" width="13.85546875" style="142" bestFit="1" customWidth="1"/>
    <col min="10506" max="10506" width="10.5703125" style="142" customWidth="1"/>
    <col min="10507" max="10507" width="13.85546875" style="142" bestFit="1" customWidth="1"/>
    <col min="10508" max="10508" width="15.42578125" style="142" bestFit="1" customWidth="1"/>
    <col min="10509" max="10509" width="13.85546875" style="142" bestFit="1" customWidth="1"/>
    <col min="10510" max="10511" width="15.42578125" style="142" bestFit="1" customWidth="1"/>
    <col min="10512" max="10512" width="14.42578125" style="142" customWidth="1"/>
    <col min="10513" max="10513" width="13.85546875" style="142" bestFit="1" customWidth="1"/>
    <col min="10514" max="10514" width="16.85546875" style="142" bestFit="1" customWidth="1"/>
    <col min="10515" max="10752" width="11.42578125" style="142"/>
    <col min="10753" max="10753" width="23.85546875" style="142" bestFit="1" customWidth="1"/>
    <col min="10754" max="10754" width="16.140625" style="142" bestFit="1" customWidth="1"/>
    <col min="10755" max="10755" width="14.85546875" style="142" bestFit="1" customWidth="1"/>
    <col min="10756" max="10756" width="24.140625" style="142" customWidth="1"/>
    <col min="10757" max="10760" width="10.5703125" style="142" customWidth="1"/>
    <col min="10761" max="10761" width="13.85546875" style="142" bestFit="1" customWidth="1"/>
    <col min="10762" max="10762" width="10.5703125" style="142" customWidth="1"/>
    <col min="10763" max="10763" width="13.85546875" style="142" bestFit="1" customWidth="1"/>
    <col min="10764" max="10764" width="15.42578125" style="142" bestFit="1" customWidth="1"/>
    <col min="10765" max="10765" width="13.85546875" style="142" bestFit="1" customWidth="1"/>
    <col min="10766" max="10767" width="15.42578125" style="142" bestFit="1" customWidth="1"/>
    <col min="10768" max="10768" width="14.42578125" style="142" customWidth="1"/>
    <col min="10769" max="10769" width="13.85546875" style="142" bestFit="1" customWidth="1"/>
    <col min="10770" max="10770" width="16.85546875" style="142" bestFit="1" customWidth="1"/>
    <col min="10771" max="11008" width="11.42578125" style="142"/>
    <col min="11009" max="11009" width="23.85546875" style="142" bestFit="1" customWidth="1"/>
    <col min="11010" max="11010" width="16.140625" style="142" bestFit="1" customWidth="1"/>
    <col min="11011" max="11011" width="14.85546875" style="142" bestFit="1" customWidth="1"/>
    <col min="11012" max="11012" width="24.140625" style="142" customWidth="1"/>
    <col min="11013" max="11016" width="10.5703125" style="142" customWidth="1"/>
    <col min="11017" max="11017" width="13.85546875" style="142" bestFit="1" customWidth="1"/>
    <col min="11018" max="11018" width="10.5703125" style="142" customWidth="1"/>
    <col min="11019" max="11019" width="13.85546875" style="142" bestFit="1" customWidth="1"/>
    <col min="11020" max="11020" width="15.42578125" style="142" bestFit="1" customWidth="1"/>
    <col min="11021" max="11021" width="13.85546875" style="142" bestFit="1" customWidth="1"/>
    <col min="11022" max="11023" width="15.42578125" style="142" bestFit="1" customWidth="1"/>
    <col min="11024" max="11024" width="14.42578125" style="142" customWidth="1"/>
    <col min="11025" max="11025" width="13.85546875" style="142" bestFit="1" customWidth="1"/>
    <col min="11026" max="11026" width="16.85546875" style="142" bestFit="1" customWidth="1"/>
    <col min="11027" max="11264" width="11.42578125" style="142"/>
    <col min="11265" max="11265" width="23.85546875" style="142" bestFit="1" customWidth="1"/>
    <col min="11266" max="11266" width="16.140625" style="142" bestFit="1" customWidth="1"/>
    <col min="11267" max="11267" width="14.85546875" style="142" bestFit="1" customWidth="1"/>
    <col min="11268" max="11268" width="24.140625" style="142" customWidth="1"/>
    <col min="11269" max="11272" width="10.5703125" style="142" customWidth="1"/>
    <col min="11273" max="11273" width="13.85546875" style="142" bestFit="1" customWidth="1"/>
    <col min="11274" max="11274" width="10.5703125" style="142" customWidth="1"/>
    <col min="11275" max="11275" width="13.85546875" style="142" bestFit="1" customWidth="1"/>
    <col min="11276" max="11276" width="15.42578125" style="142" bestFit="1" customWidth="1"/>
    <col min="11277" max="11277" width="13.85546875" style="142" bestFit="1" customWidth="1"/>
    <col min="11278" max="11279" width="15.42578125" style="142" bestFit="1" customWidth="1"/>
    <col min="11280" max="11280" width="14.42578125" style="142" customWidth="1"/>
    <col min="11281" max="11281" width="13.85546875" style="142" bestFit="1" customWidth="1"/>
    <col min="11282" max="11282" width="16.85546875" style="142" bestFit="1" customWidth="1"/>
    <col min="11283" max="11520" width="11.42578125" style="142"/>
    <col min="11521" max="11521" width="23.85546875" style="142" bestFit="1" customWidth="1"/>
    <col min="11522" max="11522" width="16.140625" style="142" bestFit="1" customWidth="1"/>
    <col min="11523" max="11523" width="14.85546875" style="142" bestFit="1" customWidth="1"/>
    <col min="11524" max="11524" width="24.140625" style="142" customWidth="1"/>
    <col min="11525" max="11528" width="10.5703125" style="142" customWidth="1"/>
    <col min="11529" max="11529" width="13.85546875" style="142" bestFit="1" customWidth="1"/>
    <col min="11530" max="11530" width="10.5703125" style="142" customWidth="1"/>
    <col min="11531" max="11531" width="13.85546875" style="142" bestFit="1" customWidth="1"/>
    <col min="11532" max="11532" width="15.42578125" style="142" bestFit="1" customWidth="1"/>
    <col min="11533" max="11533" width="13.85546875" style="142" bestFit="1" customWidth="1"/>
    <col min="11534" max="11535" width="15.42578125" style="142" bestFit="1" customWidth="1"/>
    <col min="11536" max="11536" width="14.42578125" style="142" customWidth="1"/>
    <col min="11537" max="11537" width="13.85546875" style="142" bestFit="1" customWidth="1"/>
    <col min="11538" max="11538" width="16.85546875" style="142" bestFit="1" customWidth="1"/>
    <col min="11539" max="11776" width="11.42578125" style="142"/>
    <col min="11777" max="11777" width="23.85546875" style="142" bestFit="1" customWidth="1"/>
    <col min="11778" max="11778" width="16.140625" style="142" bestFit="1" customWidth="1"/>
    <col min="11779" max="11779" width="14.85546875" style="142" bestFit="1" customWidth="1"/>
    <col min="11780" max="11780" width="24.140625" style="142" customWidth="1"/>
    <col min="11781" max="11784" width="10.5703125" style="142" customWidth="1"/>
    <col min="11785" max="11785" width="13.85546875" style="142" bestFit="1" customWidth="1"/>
    <col min="11786" max="11786" width="10.5703125" style="142" customWidth="1"/>
    <col min="11787" max="11787" width="13.85546875" style="142" bestFit="1" customWidth="1"/>
    <col min="11788" max="11788" width="15.42578125" style="142" bestFit="1" customWidth="1"/>
    <col min="11789" max="11789" width="13.85546875" style="142" bestFit="1" customWidth="1"/>
    <col min="11790" max="11791" width="15.42578125" style="142" bestFit="1" customWidth="1"/>
    <col min="11792" max="11792" width="14.42578125" style="142" customWidth="1"/>
    <col min="11793" max="11793" width="13.85546875" style="142" bestFit="1" customWidth="1"/>
    <col min="11794" max="11794" width="16.85546875" style="142" bestFit="1" customWidth="1"/>
    <col min="11795" max="12032" width="11.42578125" style="142"/>
    <col min="12033" max="12033" width="23.85546875" style="142" bestFit="1" customWidth="1"/>
    <col min="12034" max="12034" width="16.140625" style="142" bestFit="1" customWidth="1"/>
    <col min="12035" max="12035" width="14.85546875" style="142" bestFit="1" customWidth="1"/>
    <col min="12036" max="12036" width="24.140625" style="142" customWidth="1"/>
    <col min="12037" max="12040" width="10.5703125" style="142" customWidth="1"/>
    <col min="12041" max="12041" width="13.85546875" style="142" bestFit="1" customWidth="1"/>
    <col min="12042" max="12042" width="10.5703125" style="142" customWidth="1"/>
    <col min="12043" max="12043" width="13.85546875" style="142" bestFit="1" customWidth="1"/>
    <col min="12044" max="12044" width="15.42578125" style="142" bestFit="1" customWidth="1"/>
    <col min="12045" max="12045" width="13.85546875" style="142" bestFit="1" customWidth="1"/>
    <col min="12046" max="12047" width="15.42578125" style="142" bestFit="1" customWidth="1"/>
    <col min="12048" max="12048" width="14.42578125" style="142" customWidth="1"/>
    <col min="12049" max="12049" width="13.85546875" style="142" bestFit="1" customWidth="1"/>
    <col min="12050" max="12050" width="16.85546875" style="142" bestFit="1" customWidth="1"/>
    <col min="12051" max="12288" width="11.42578125" style="142"/>
    <col min="12289" max="12289" width="23.85546875" style="142" bestFit="1" customWidth="1"/>
    <col min="12290" max="12290" width="16.140625" style="142" bestFit="1" customWidth="1"/>
    <col min="12291" max="12291" width="14.85546875" style="142" bestFit="1" customWidth="1"/>
    <col min="12292" max="12292" width="24.140625" style="142" customWidth="1"/>
    <col min="12293" max="12296" width="10.5703125" style="142" customWidth="1"/>
    <col min="12297" max="12297" width="13.85546875" style="142" bestFit="1" customWidth="1"/>
    <col min="12298" max="12298" width="10.5703125" style="142" customWidth="1"/>
    <col min="12299" max="12299" width="13.85546875" style="142" bestFit="1" customWidth="1"/>
    <col min="12300" max="12300" width="15.42578125" style="142" bestFit="1" customWidth="1"/>
    <col min="12301" max="12301" width="13.85546875" style="142" bestFit="1" customWidth="1"/>
    <col min="12302" max="12303" width="15.42578125" style="142" bestFit="1" customWidth="1"/>
    <col min="12304" max="12304" width="14.42578125" style="142" customWidth="1"/>
    <col min="12305" max="12305" width="13.85546875" style="142" bestFit="1" customWidth="1"/>
    <col min="12306" max="12306" width="16.85546875" style="142" bestFit="1" customWidth="1"/>
    <col min="12307" max="12544" width="11.42578125" style="142"/>
    <col min="12545" max="12545" width="23.85546875" style="142" bestFit="1" customWidth="1"/>
    <col min="12546" max="12546" width="16.140625" style="142" bestFit="1" customWidth="1"/>
    <col min="12547" max="12547" width="14.85546875" style="142" bestFit="1" customWidth="1"/>
    <col min="12548" max="12548" width="24.140625" style="142" customWidth="1"/>
    <col min="12549" max="12552" width="10.5703125" style="142" customWidth="1"/>
    <col min="12553" max="12553" width="13.85546875" style="142" bestFit="1" customWidth="1"/>
    <col min="12554" max="12554" width="10.5703125" style="142" customWidth="1"/>
    <col min="12555" max="12555" width="13.85546875" style="142" bestFit="1" customWidth="1"/>
    <col min="12556" max="12556" width="15.42578125" style="142" bestFit="1" customWidth="1"/>
    <col min="12557" max="12557" width="13.85546875" style="142" bestFit="1" customWidth="1"/>
    <col min="12558" max="12559" width="15.42578125" style="142" bestFit="1" customWidth="1"/>
    <col min="12560" max="12560" width="14.42578125" style="142" customWidth="1"/>
    <col min="12561" max="12561" width="13.85546875" style="142" bestFit="1" customWidth="1"/>
    <col min="12562" max="12562" width="16.85546875" style="142" bestFit="1" customWidth="1"/>
    <col min="12563" max="12800" width="11.42578125" style="142"/>
    <col min="12801" max="12801" width="23.85546875" style="142" bestFit="1" customWidth="1"/>
    <col min="12802" max="12802" width="16.140625" style="142" bestFit="1" customWidth="1"/>
    <col min="12803" max="12803" width="14.85546875" style="142" bestFit="1" customWidth="1"/>
    <col min="12804" max="12804" width="24.140625" style="142" customWidth="1"/>
    <col min="12805" max="12808" width="10.5703125" style="142" customWidth="1"/>
    <col min="12809" max="12809" width="13.85546875" style="142" bestFit="1" customWidth="1"/>
    <col min="12810" max="12810" width="10.5703125" style="142" customWidth="1"/>
    <col min="12811" max="12811" width="13.85546875" style="142" bestFit="1" customWidth="1"/>
    <col min="12812" max="12812" width="15.42578125" style="142" bestFit="1" customWidth="1"/>
    <col min="12813" max="12813" width="13.85546875" style="142" bestFit="1" customWidth="1"/>
    <col min="12814" max="12815" width="15.42578125" style="142" bestFit="1" customWidth="1"/>
    <col min="12816" max="12816" width="14.42578125" style="142" customWidth="1"/>
    <col min="12817" max="12817" width="13.85546875" style="142" bestFit="1" customWidth="1"/>
    <col min="12818" max="12818" width="16.85546875" style="142" bestFit="1" customWidth="1"/>
    <col min="12819" max="13056" width="11.42578125" style="142"/>
    <col min="13057" max="13057" width="23.85546875" style="142" bestFit="1" customWidth="1"/>
    <col min="13058" max="13058" width="16.140625" style="142" bestFit="1" customWidth="1"/>
    <col min="13059" max="13059" width="14.85546875" style="142" bestFit="1" customWidth="1"/>
    <col min="13060" max="13060" width="24.140625" style="142" customWidth="1"/>
    <col min="13061" max="13064" width="10.5703125" style="142" customWidth="1"/>
    <col min="13065" max="13065" width="13.85546875" style="142" bestFit="1" customWidth="1"/>
    <col min="13066" max="13066" width="10.5703125" style="142" customWidth="1"/>
    <col min="13067" max="13067" width="13.85546875" style="142" bestFit="1" customWidth="1"/>
    <col min="13068" max="13068" width="15.42578125" style="142" bestFit="1" customWidth="1"/>
    <col min="13069" max="13069" width="13.85546875" style="142" bestFit="1" customWidth="1"/>
    <col min="13070" max="13071" width="15.42578125" style="142" bestFit="1" customWidth="1"/>
    <col min="13072" max="13072" width="14.42578125" style="142" customWidth="1"/>
    <col min="13073" max="13073" width="13.85546875" style="142" bestFit="1" customWidth="1"/>
    <col min="13074" max="13074" width="16.85546875" style="142" bestFit="1" customWidth="1"/>
    <col min="13075" max="13312" width="11.42578125" style="142"/>
    <col min="13313" max="13313" width="23.85546875" style="142" bestFit="1" customWidth="1"/>
    <col min="13314" max="13314" width="16.140625" style="142" bestFit="1" customWidth="1"/>
    <col min="13315" max="13315" width="14.85546875" style="142" bestFit="1" customWidth="1"/>
    <col min="13316" max="13316" width="24.140625" style="142" customWidth="1"/>
    <col min="13317" max="13320" width="10.5703125" style="142" customWidth="1"/>
    <col min="13321" max="13321" width="13.85546875" style="142" bestFit="1" customWidth="1"/>
    <col min="13322" max="13322" width="10.5703125" style="142" customWidth="1"/>
    <col min="13323" max="13323" width="13.85546875" style="142" bestFit="1" customWidth="1"/>
    <col min="13324" max="13324" width="15.42578125" style="142" bestFit="1" customWidth="1"/>
    <col min="13325" max="13325" width="13.85546875" style="142" bestFit="1" customWidth="1"/>
    <col min="13326" max="13327" width="15.42578125" style="142" bestFit="1" customWidth="1"/>
    <col min="13328" max="13328" width="14.42578125" style="142" customWidth="1"/>
    <col min="13329" max="13329" width="13.85546875" style="142" bestFit="1" customWidth="1"/>
    <col min="13330" max="13330" width="16.85546875" style="142" bestFit="1" customWidth="1"/>
    <col min="13331" max="13568" width="11.42578125" style="142"/>
    <col min="13569" max="13569" width="23.85546875" style="142" bestFit="1" customWidth="1"/>
    <col min="13570" max="13570" width="16.140625" style="142" bestFit="1" customWidth="1"/>
    <col min="13571" max="13571" width="14.85546875" style="142" bestFit="1" customWidth="1"/>
    <col min="13572" max="13572" width="24.140625" style="142" customWidth="1"/>
    <col min="13573" max="13576" width="10.5703125" style="142" customWidth="1"/>
    <col min="13577" max="13577" width="13.85546875" style="142" bestFit="1" customWidth="1"/>
    <col min="13578" max="13578" width="10.5703125" style="142" customWidth="1"/>
    <col min="13579" max="13579" width="13.85546875" style="142" bestFit="1" customWidth="1"/>
    <col min="13580" max="13580" width="15.42578125" style="142" bestFit="1" customWidth="1"/>
    <col min="13581" max="13581" width="13.85546875" style="142" bestFit="1" customWidth="1"/>
    <col min="13582" max="13583" width="15.42578125" style="142" bestFit="1" customWidth="1"/>
    <col min="13584" max="13584" width="14.42578125" style="142" customWidth="1"/>
    <col min="13585" max="13585" width="13.85546875" style="142" bestFit="1" customWidth="1"/>
    <col min="13586" max="13586" width="16.85546875" style="142" bestFit="1" customWidth="1"/>
    <col min="13587" max="13824" width="11.42578125" style="142"/>
    <col min="13825" max="13825" width="23.85546875" style="142" bestFit="1" customWidth="1"/>
    <col min="13826" max="13826" width="16.140625" style="142" bestFit="1" customWidth="1"/>
    <col min="13827" max="13827" width="14.85546875" style="142" bestFit="1" customWidth="1"/>
    <col min="13828" max="13828" width="24.140625" style="142" customWidth="1"/>
    <col min="13829" max="13832" width="10.5703125" style="142" customWidth="1"/>
    <col min="13833" max="13833" width="13.85546875" style="142" bestFit="1" customWidth="1"/>
    <col min="13834" max="13834" width="10.5703125" style="142" customWidth="1"/>
    <col min="13835" max="13835" width="13.85546875" style="142" bestFit="1" customWidth="1"/>
    <col min="13836" max="13836" width="15.42578125" style="142" bestFit="1" customWidth="1"/>
    <col min="13837" max="13837" width="13.85546875" style="142" bestFit="1" customWidth="1"/>
    <col min="13838" max="13839" width="15.42578125" style="142" bestFit="1" customWidth="1"/>
    <col min="13840" max="13840" width="14.42578125" style="142" customWidth="1"/>
    <col min="13841" max="13841" width="13.85546875" style="142" bestFit="1" customWidth="1"/>
    <col min="13842" max="13842" width="16.85546875" style="142" bestFit="1" customWidth="1"/>
    <col min="13843" max="14080" width="11.42578125" style="142"/>
    <col min="14081" max="14081" width="23.85546875" style="142" bestFit="1" customWidth="1"/>
    <col min="14082" max="14082" width="16.140625" style="142" bestFit="1" customWidth="1"/>
    <col min="14083" max="14083" width="14.85546875" style="142" bestFit="1" customWidth="1"/>
    <col min="14084" max="14084" width="24.140625" style="142" customWidth="1"/>
    <col min="14085" max="14088" width="10.5703125" style="142" customWidth="1"/>
    <col min="14089" max="14089" width="13.85546875" style="142" bestFit="1" customWidth="1"/>
    <col min="14090" max="14090" width="10.5703125" style="142" customWidth="1"/>
    <col min="14091" max="14091" width="13.85546875" style="142" bestFit="1" customWidth="1"/>
    <col min="14092" max="14092" width="15.42578125" style="142" bestFit="1" customWidth="1"/>
    <col min="14093" max="14093" width="13.85546875" style="142" bestFit="1" customWidth="1"/>
    <col min="14094" max="14095" width="15.42578125" style="142" bestFit="1" customWidth="1"/>
    <col min="14096" max="14096" width="14.42578125" style="142" customWidth="1"/>
    <col min="14097" max="14097" width="13.85546875" style="142" bestFit="1" customWidth="1"/>
    <col min="14098" max="14098" width="16.85546875" style="142" bestFit="1" customWidth="1"/>
    <col min="14099" max="14336" width="11.42578125" style="142"/>
    <col min="14337" max="14337" width="23.85546875" style="142" bestFit="1" customWidth="1"/>
    <col min="14338" max="14338" width="16.140625" style="142" bestFit="1" customWidth="1"/>
    <col min="14339" max="14339" width="14.85546875" style="142" bestFit="1" customWidth="1"/>
    <col min="14340" max="14340" width="24.140625" style="142" customWidth="1"/>
    <col min="14341" max="14344" width="10.5703125" style="142" customWidth="1"/>
    <col min="14345" max="14345" width="13.85546875" style="142" bestFit="1" customWidth="1"/>
    <col min="14346" max="14346" width="10.5703125" style="142" customWidth="1"/>
    <col min="14347" max="14347" width="13.85546875" style="142" bestFit="1" customWidth="1"/>
    <col min="14348" max="14348" width="15.42578125" style="142" bestFit="1" customWidth="1"/>
    <col min="14349" max="14349" width="13.85546875" style="142" bestFit="1" customWidth="1"/>
    <col min="14350" max="14351" width="15.42578125" style="142" bestFit="1" customWidth="1"/>
    <col min="14352" max="14352" width="14.42578125" style="142" customWidth="1"/>
    <col min="14353" max="14353" width="13.85546875" style="142" bestFit="1" customWidth="1"/>
    <col min="14354" max="14354" width="16.85546875" style="142" bestFit="1" customWidth="1"/>
    <col min="14355" max="14592" width="11.42578125" style="142"/>
    <col min="14593" max="14593" width="23.85546875" style="142" bestFit="1" customWidth="1"/>
    <col min="14594" max="14594" width="16.140625" style="142" bestFit="1" customWidth="1"/>
    <col min="14595" max="14595" width="14.85546875" style="142" bestFit="1" customWidth="1"/>
    <col min="14596" max="14596" width="24.140625" style="142" customWidth="1"/>
    <col min="14597" max="14600" width="10.5703125" style="142" customWidth="1"/>
    <col min="14601" max="14601" width="13.85546875" style="142" bestFit="1" customWidth="1"/>
    <col min="14602" max="14602" width="10.5703125" style="142" customWidth="1"/>
    <col min="14603" max="14603" width="13.85546875" style="142" bestFit="1" customWidth="1"/>
    <col min="14604" max="14604" width="15.42578125" style="142" bestFit="1" customWidth="1"/>
    <col min="14605" max="14605" width="13.85546875" style="142" bestFit="1" customWidth="1"/>
    <col min="14606" max="14607" width="15.42578125" style="142" bestFit="1" customWidth="1"/>
    <col min="14608" max="14608" width="14.42578125" style="142" customWidth="1"/>
    <col min="14609" max="14609" width="13.85546875" style="142" bestFit="1" customWidth="1"/>
    <col min="14610" max="14610" width="16.85546875" style="142" bestFit="1" customWidth="1"/>
    <col min="14611" max="14848" width="11.42578125" style="142"/>
    <col min="14849" max="14849" width="23.85546875" style="142" bestFit="1" customWidth="1"/>
    <col min="14850" max="14850" width="16.140625" style="142" bestFit="1" customWidth="1"/>
    <col min="14851" max="14851" width="14.85546875" style="142" bestFit="1" customWidth="1"/>
    <col min="14852" max="14852" width="24.140625" style="142" customWidth="1"/>
    <col min="14853" max="14856" width="10.5703125" style="142" customWidth="1"/>
    <col min="14857" max="14857" width="13.85546875" style="142" bestFit="1" customWidth="1"/>
    <col min="14858" max="14858" width="10.5703125" style="142" customWidth="1"/>
    <col min="14859" max="14859" width="13.85546875" style="142" bestFit="1" customWidth="1"/>
    <col min="14860" max="14860" width="15.42578125" style="142" bestFit="1" customWidth="1"/>
    <col min="14861" max="14861" width="13.85546875" style="142" bestFit="1" customWidth="1"/>
    <col min="14862" max="14863" width="15.42578125" style="142" bestFit="1" customWidth="1"/>
    <col min="14864" max="14864" width="14.42578125" style="142" customWidth="1"/>
    <col min="14865" max="14865" width="13.85546875" style="142" bestFit="1" customWidth="1"/>
    <col min="14866" max="14866" width="16.85546875" style="142" bestFit="1" customWidth="1"/>
    <col min="14867" max="15104" width="11.42578125" style="142"/>
    <col min="15105" max="15105" width="23.85546875" style="142" bestFit="1" customWidth="1"/>
    <col min="15106" max="15106" width="16.140625" style="142" bestFit="1" customWidth="1"/>
    <col min="15107" max="15107" width="14.85546875" style="142" bestFit="1" customWidth="1"/>
    <col min="15108" max="15108" width="24.140625" style="142" customWidth="1"/>
    <col min="15109" max="15112" width="10.5703125" style="142" customWidth="1"/>
    <col min="15113" max="15113" width="13.85546875" style="142" bestFit="1" customWidth="1"/>
    <col min="15114" max="15114" width="10.5703125" style="142" customWidth="1"/>
    <col min="15115" max="15115" width="13.85546875" style="142" bestFit="1" customWidth="1"/>
    <col min="15116" max="15116" width="15.42578125" style="142" bestFit="1" customWidth="1"/>
    <col min="15117" max="15117" width="13.85546875" style="142" bestFit="1" customWidth="1"/>
    <col min="15118" max="15119" width="15.42578125" style="142" bestFit="1" customWidth="1"/>
    <col min="15120" max="15120" width="14.42578125" style="142" customWidth="1"/>
    <col min="15121" max="15121" width="13.85546875" style="142" bestFit="1" customWidth="1"/>
    <col min="15122" max="15122" width="16.85546875" style="142" bestFit="1" customWidth="1"/>
    <col min="15123" max="15360" width="11.42578125" style="142"/>
    <col min="15361" max="15361" width="23.85546875" style="142" bestFit="1" customWidth="1"/>
    <col min="15362" max="15362" width="16.140625" style="142" bestFit="1" customWidth="1"/>
    <col min="15363" max="15363" width="14.85546875" style="142" bestFit="1" customWidth="1"/>
    <col min="15364" max="15364" width="24.140625" style="142" customWidth="1"/>
    <col min="15365" max="15368" width="10.5703125" style="142" customWidth="1"/>
    <col min="15369" max="15369" width="13.85546875" style="142" bestFit="1" customWidth="1"/>
    <col min="15370" max="15370" width="10.5703125" style="142" customWidth="1"/>
    <col min="15371" max="15371" width="13.85546875" style="142" bestFit="1" customWidth="1"/>
    <col min="15372" max="15372" width="15.42578125" style="142" bestFit="1" customWidth="1"/>
    <col min="15373" max="15373" width="13.85546875" style="142" bestFit="1" customWidth="1"/>
    <col min="15374" max="15375" width="15.42578125" style="142" bestFit="1" customWidth="1"/>
    <col min="15376" max="15376" width="14.42578125" style="142" customWidth="1"/>
    <col min="15377" max="15377" width="13.85546875" style="142" bestFit="1" customWidth="1"/>
    <col min="15378" max="15378" width="16.85546875" style="142" bestFit="1" customWidth="1"/>
    <col min="15379" max="15616" width="11.42578125" style="142"/>
    <col min="15617" max="15617" width="23.85546875" style="142" bestFit="1" customWidth="1"/>
    <col min="15618" max="15618" width="16.140625" style="142" bestFit="1" customWidth="1"/>
    <col min="15619" max="15619" width="14.85546875" style="142" bestFit="1" customWidth="1"/>
    <col min="15620" max="15620" width="24.140625" style="142" customWidth="1"/>
    <col min="15621" max="15624" width="10.5703125" style="142" customWidth="1"/>
    <col min="15625" max="15625" width="13.85546875" style="142" bestFit="1" customWidth="1"/>
    <col min="15626" max="15626" width="10.5703125" style="142" customWidth="1"/>
    <col min="15627" max="15627" width="13.85546875" style="142" bestFit="1" customWidth="1"/>
    <col min="15628" max="15628" width="15.42578125" style="142" bestFit="1" customWidth="1"/>
    <col min="15629" max="15629" width="13.85546875" style="142" bestFit="1" customWidth="1"/>
    <col min="15630" max="15631" width="15.42578125" style="142" bestFit="1" customWidth="1"/>
    <col min="15632" max="15632" width="14.42578125" style="142" customWidth="1"/>
    <col min="15633" max="15633" width="13.85546875" style="142" bestFit="1" customWidth="1"/>
    <col min="15634" max="15634" width="16.85546875" style="142" bestFit="1" customWidth="1"/>
    <col min="15635" max="15872" width="11.42578125" style="142"/>
    <col min="15873" max="15873" width="23.85546875" style="142" bestFit="1" customWidth="1"/>
    <col min="15874" max="15874" width="16.140625" style="142" bestFit="1" customWidth="1"/>
    <col min="15875" max="15875" width="14.85546875" style="142" bestFit="1" customWidth="1"/>
    <col min="15876" max="15876" width="24.140625" style="142" customWidth="1"/>
    <col min="15877" max="15880" width="10.5703125" style="142" customWidth="1"/>
    <col min="15881" max="15881" width="13.85546875" style="142" bestFit="1" customWidth="1"/>
    <col min="15882" max="15882" width="10.5703125" style="142" customWidth="1"/>
    <col min="15883" max="15883" width="13.85546875" style="142" bestFit="1" customWidth="1"/>
    <col min="15884" max="15884" width="15.42578125" style="142" bestFit="1" customWidth="1"/>
    <col min="15885" max="15885" width="13.85546875" style="142" bestFit="1" customWidth="1"/>
    <col min="15886" max="15887" width="15.42578125" style="142" bestFit="1" customWidth="1"/>
    <col min="15888" max="15888" width="14.42578125" style="142" customWidth="1"/>
    <col min="15889" max="15889" width="13.85546875" style="142" bestFit="1" customWidth="1"/>
    <col min="15890" max="15890" width="16.85546875" style="142" bestFit="1" customWidth="1"/>
    <col min="15891" max="16128" width="11.42578125" style="142"/>
    <col min="16129" max="16129" width="23.85546875" style="142" bestFit="1" customWidth="1"/>
    <col min="16130" max="16130" width="16.140625" style="142" bestFit="1" customWidth="1"/>
    <col min="16131" max="16131" width="14.85546875" style="142" bestFit="1" customWidth="1"/>
    <col min="16132" max="16132" width="24.140625" style="142" customWidth="1"/>
    <col min="16133" max="16136" width="10.5703125" style="142" customWidth="1"/>
    <col min="16137" max="16137" width="13.85546875" style="142" bestFit="1" customWidth="1"/>
    <col min="16138" max="16138" width="10.5703125" style="142" customWidth="1"/>
    <col min="16139" max="16139" width="13.85546875" style="142" bestFit="1" customWidth="1"/>
    <col min="16140" max="16140" width="15.42578125" style="142" bestFit="1" customWidth="1"/>
    <col min="16141" max="16141" width="13.85546875" style="142" bestFit="1" customWidth="1"/>
    <col min="16142" max="16143" width="15.42578125" style="142" bestFit="1" customWidth="1"/>
    <col min="16144" max="16144" width="14.42578125" style="142" customWidth="1"/>
    <col min="16145" max="16145" width="13.85546875" style="142" bestFit="1" customWidth="1"/>
    <col min="16146" max="16146" width="16.85546875" style="142" bestFit="1" customWidth="1"/>
    <col min="16147" max="16384" width="11.42578125" style="142"/>
  </cols>
  <sheetData>
    <row r="1" spans="1:28">
      <c r="A1" s="1228" t="s">
        <v>1038</v>
      </c>
    </row>
    <row r="2" spans="1:28" ht="27.75">
      <c r="A2" s="141" t="s">
        <v>86</v>
      </c>
      <c r="B2" s="141"/>
      <c r="C2" s="141"/>
      <c r="D2" s="141"/>
      <c r="E2" s="141"/>
      <c r="F2" s="141"/>
      <c r="G2" s="141"/>
      <c r="H2" s="141"/>
      <c r="I2" s="141"/>
      <c r="J2" s="141"/>
      <c r="K2" s="141"/>
      <c r="L2" s="141"/>
      <c r="M2" s="141"/>
      <c r="N2" s="141"/>
      <c r="O2" s="141"/>
      <c r="P2" s="141"/>
      <c r="Q2" s="141"/>
      <c r="R2" s="141"/>
      <c r="S2" s="26"/>
    </row>
    <row r="3" spans="1:28" ht="18" customHeight="1">
      <c r="A3" s="143">
        <v>45657</v>
      </c>
      <c r="B3" s="143"/>
      <c r="C3" s="143"/>
      <c r="D3" s="143"/>
      <c r="E3" s="143"/>
      <c r="F3" s="143"/>
      <c r="G3" s="143"/>
      <c r="H3" s="143"/>
      <c r="I3" s="143"/>
      <c r="J3" s="143"/>
      <c r="K3" s="143"/>
      <c r="L3" s="143"/>
      <c r="M3" s="143"/>
      <c r="N3" s="143"/>
      <c r="O3" s="143"/>
      <c r="P3" s="143"/>
      <c r="Q3" s="143"/>
      <c r="R3" s="143"/>
    </row>
    <row r="4" spans="1:28" ht="16.5">
      <c r="A4" s="144" t="s">
        <v>87</v>
      </c>
      <c r="B4" s="144"/>
      <c r="C4" s="144"/>
      <c r="D4" s="144"/>
      <c r="E4" s="144"/>
      <c r="F4" s="144"/>
      <c r="G4" s="144"/>
      <c r="H4" s="144"/>
      <c r="I4" s="144"/>
      <c r="J4" s="144"/>
      <c r="K4" s="144"/>
      <c r="L4" s="144"/>
      <c r="M4" s="144"/>
      <c r="N4" s="144"/>
      <c r="O4" s="144"/>
      <c r="P4" s="144"/>
      <c r="Q4" s="144"/>
      <c r="R4" s="144"/>
    </row>
    <row r="5" spans="1:28" ht="16.5">
      <c r="A5" s="145"/>
      <c r="B5" s="146"/>
      <c r="C5" s="146"/>
      <c r="D5" s="146"/>
      <c r="E5" s="147"/>
      <c r="F5" s="146"/>
      <c r="G5" s="146"/>
      <c r="H5" s="146"/>
      <c r="I5" s="146"/>
      <c r="J5" s="146"/>
      <c r="K5" s="146"/>
      <c r="L5" s="146"/>
      <c r="M5" s="146"/>
      <c r="N5" s="146"/>
      <c r="O5" s="147"/>
      <c r="P5" s="146"/>
      <c r="Q5" s="146"/>
      <c r="R5" s="147"/>
    </row>
    <row r="6" spans="1:28" ht="13.5">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5">
      <c r="A8" s="163" t="s">
        <v>101</v>
      </c>
      <c r="B8" s="163" t="s">
        <v>3</v>
      </c>
      <c r="C8" s="163" t="s">
        <v>102</v>
      </c>
      <c r="D8" s="163" t="s">
        <v>102</v>
      </c>
      <c r="E8" s="163">
        <v>394</v>
      </c>
      <c r="F8" s="164">
        <v>0.10762000000000001</v>
      </c>
      <c r="G8" s="165">
        <v>0</v>
      </c>
      <c r="H8" s="165">
        <v>0.10762000000000001</v>
      </c>
      <c r="I8" s="165">
        <v>570.98401999999999</v>
      </c>
      <c r="J8" s="165">
        <v>58.863879999999995</v>
      </c>
      <c r="K8" s="165">
        <v>629.84789999999998</v>
      </c>
      <c r="L8" s="165">
        <v>687.9055699999999</v>
      </c>
      <c r="M8" s="165">
        <v>48.830599999999997</v>
      </c>
      <c r="N8" s="165">
        <v>736.73617000000002</v>
      </c>
      <c r="O8" s="165">
        <v>1366.6916899999999</v>
      </c>
      <c r="P8" s="165">
        <v>11077.912609999999</v>
      </c>
      <c r="Q8" s="165">
        <v>0</v>
      </c>
      <c r="R8" s="166">
        <v>11077.912609999999</v>
      </c>
      <c r="S8" s="7"/>
      <c r="T8" s="7"/>
      <c r="U8" s="7"/>
      <c r="V8" s="7"/>
      <c r="W8" s="7"/>
      <c r="X8" s="7"/>
      <c r="Y8" s="7"/>
      <c r="Z8" s="7"/>
      <c r="AA8" s="7"/>
      <c r="AB8" s="7"/>
    </row>
    <row r="9" spans="1:28" ht="13.5">
      <c r="A9" s="167"/>
      <c r="B9" s="167"/>
      <c r="C9" s="163" t="s">
        <v>103</v>
      </c>
      <c r="D9" s="163" t="s">
        <v>104</v>
      </c>
      <c r="E9" s="163">
        <v>13</v>
      </c>
      <c r="F9" s="164">
        <v>6.7300000000000007E-3</v>
      </c>
      <c r="G9" s="165">
        <v>0</v>
      </c>
      <c r="H9" s="165">
        <v>6.7300000000000007E-3</v>
      </c>
      <c r="I9" s="165">
        <v>1962.7141200000001</v>
      </c>
      <c r="J9" s="165">
        <v>79.695689999999999</v>
      </c>
      <c r="K9" s="165">
        <v>2042.4098100000001</v>
      </c>
      <c r="L9" s="165">
        <v>5540.4579899999999</v>
      </c>
      <c r="M9" s="165">
        <v>229.68424999999999</v>
      </c>
      <c r="N9" s="165">
        <v>5770.1422400000001</v>
      </c>
      <c r="O9" s="165">
        <v>7812.5587800000003</v>
      </c>
      <c r="P9" s="165">
        <v>57691.41603</v>
      </c>
      <c r="Q9" s="165">
        <v>0</v>
      </c>
      <c r="R9" s="166">
        <v>57691.41603</v>
      </c>
      <c r="S9" s="7"/>
      <c r="T9" s="7"/>
      <c r="U9" s="7"/>
      <c r="V9" s="7"/>
      <c r="W9" s="7"/>
      <c r="X9" s="7"/>
      <c r="Y9" s="7"/>
      <c r="Z9" s="7"/>
      <c r="AA9" s="7"/>
      <c r="AB9" s="7"/>
    </row>
    <row r="10" spans="1:28" ht="13.5">
      <c r="A10" s="167"/>
      <c r="B10" s="163" t="s">
        <v>65</v>
      </c>
      <c r="C10" s="163" t="s">
        <v>105</v>
      </c>
      <c r="D10" s="163" t="s">
        <v>105</v>
      </c>
      <c r="E10" s="163">
        <v>236</v>
      </c>
      <c r="F10" s="164">
        <v>1.4868399999999999</v>
      </c>
      <c r="G10" s="165">
        <v>0</v>
      </c>
      <c r="H10" s="165">
        <v>1.4868399999999999</v>
      </c>
      <c r="I10" s="165">
        <v>361.16563000000002</v>
      </c>
      <c r="J10" s="165">
        <v>2.8843899999999998</v>
      </c>
      <c r="K10" s="165">
        <v>364.05002000000002</v>
      </c>
      <c r="L10" s="165">
        <v>841.00556000000006</v>
      </c>
      <c r="M10" s="165">
        <v>5.2134099999999997</v>
      </c>
      <c r="N10" s="165">
        <v>846.21897000000001</v>
      </c>
      <c r="O10" s="165">
        <v>1211.7558300000001</v>
      </c>
      <c r="P10" s="165">
        <v>5285.9937499999996</v>
      </c>
      <c r="Q10" s="165">
        <v>0</v>
      </c>
      <c r="R10" s="166">
        <v>5285.9937499999996</v>
      </c>
      <c r="S10" s="7"/>
      <c r="T10" s="7"/>
      <c r="U10" s="7"/>
      <c r="V10" s="7"/>
      <c r="W10" s="7"/>
      <c r="X10" s="7"/>
      <c r="Y10" s="7"/>
      <c r="Z10" s="7"/>
      <c r="AA10" s="7"/>
      <c r="AB10" s="7"/>
    </row>
    <row r="11" spans="1:28" ht="13.5">
      <c r="A11" s="167"/>
      <c r="B11" s="163" t="s">
        <v>5</v>
      </c>
      <c r="C11" s="163" t="s">
        <v>5</v>
      </c>
      <c r="D11" s="163" t="s">
        <v>5</v>
      </c>
      <c r="E11" s="163">
        <v>5</v>
      </c>
      <c r="F11" s="164">
        <v>0.13800000000000001</v>
      </c>
      <c r="G11" s="165">
        <v>0</v>
      </c>
      <c r="H11" s="165">
        <v>0.13800000000000001</v>
      </c>
      <c r="I11" s="165">
        <v>1811.4287400000001</v>
      </c>
      <c r="J11" s="165">
        <v>226.68566000000001</v>
      </c>
      <c r="K11" s="165">
        <v>2038.1143999999999</v>
      </c>
      <c r="L11" s="165">
        <v>5140.3800099999999</v>
      </c>
      <c r="M11" s="165">
        <v>947.05281000000002</v>
      </c>
      <c r="N11" s="165">
        <v>6087.43282</v>
      </c>
      <c r="O11" s="165">
        <v>8125.6852199999994</v>
      </c>
      <c r="P11" s="165">
        <v>26426.71744</v>
      </c>
      <c r="Q11" s="165">
        <v>0</v>
      </c>
      <c r="R11" s="166">
        <v>26426.71744</v>
      </c>
      <c r="S11" s="7"/>
      <c r="T11" s="7"/>
      <c r="U11" s="7"/>
      <c r="V11" s="7"/>
      <c r="W11" s="7"/>
      <c r="X11" s="7"/>
      <c r="Y11" s="7"/>
      <c r="Z11" s="7"/>
      <c r="AA11" s="7"/>
      <c r="AB11" s="7"/>
    </row>
    <row r="12" spans="1:28" ht="13.5">
      <c r="A12" s="167"/>
      <c r="B12" s="167"/>
      <c r="C12" s="167"/>
      <c r="D12" s="167"/>
      <c r="E12" s="168">
        <v>59</v>
      </c>
      <c r="F12" s="169">
        <v>0.51097999999999999</v>
      </c>
      <c r="G12" s="121">
        <v>0</v>
      </c>
      <c r="H12" s="121">
        <v>0.51097999999999999</v>
      </c>
      <c r="I12" s="121">
        <v>1093.20445</v>
      </c>
      <c r="J12" s="121">
        <v>6.10114</v>
      </c>
      <c r="K12" s="121">
        <v>1099.3055900000002</v>
      </c>
      <c r="L12" s="121">
        <v>2637.7704800000001</v>
      </c>
      <c r="M12" s="121">
        <v>120.52532000000001</v>
      </c>
      <c r="N12" s="121">
        <v>2758.2957999999999</v>
      </c>
      <c r="O12" s="121">
        <v>3858.1123700000003</v>
      </c>
      <c r="P12" s="121">
        <v>28665.760829999999</v>
      </c>
      <c r="Q12" s="121">
        <v>0</v>
      </c>
      <c r="R12" s="170">
        <v>28665.760829999999</v>
      </c>
      <c r="S12" s="7"/>
      <c r="T12" s="7"/>
      <c r="U12" s="7"/>
      <c r="V12" s="7"/>
      <c r="W12" s="7"/>
      <c r="X12" s="7"/>
      <c r="Y12" s="7"/>
      <c r="Z12" s="7"/>
      <c r="AA12" s="7"/>
      <c r="AB12" s="7"/>
    </row>
    <row r="13" spans="1:28" ht="13.5">
      <c r="A13" s="167"/>
      <c r="B13" s="167"/>
      <c r="C13" s="167"/>
      <c r="D13" s="167"/>
      <c r="E13" s="168">
        <v>326</v>
      </c>
      <c r="F13" s="169">
        <v>6.5599999999999999E-3</v>
      </c>
      <c r="G13" s="121">
        <v>0</v>
      </c>
      <c r="H13" s="121">
        <v>6.5599999999999999E-3</v>
      </c>
      <c r="I13" s="121">
        <v>10.598270000000001</v>
      </c>
      <c r="J13" s="121">
        <v>0</v>
      </c>
      <c r="K13" s="121">
        <v>10.598270000000001</v>
      </c>
      <c r="L13" s="121">
        <v>0</v>
      </c>
      <c r="M13" s="121">
        <v>0</v>
      </c>
      <c r="N13" s="121">
        <v>0</v>
      </c>
      <c r="O13" s="121">
        <v>10.60483</v>
      </c>
      <c r="P13" s="121">
        <v>2067.4158400000001</v>
      </c>
      <c r="Q13" s="121">
        <v>0</v>
      </c>
      <c r="R13" s="170">
        <v>2067.4158400000001</v>
      </c>
      <c r="S13" s="7"/>
      <c r="T13" s="7"/>
      <c r="U13" s="7"/>
      <c r="V13" s="7"/>
      <c r="W13" s="7"/>
      <c r="X13" s="7"/>
      <c r="Y13" s="7"/>
      <c r="Z13" s="7"/>
      <c r="AA13" s="7"/>
      <c r="AB13" s="7"/>
    </row>
    <row r="14" spans="1:28" ht="13.5">
      <c r="A14" s="167"/>
      <c r="B14" s="167"/>
      <c r="C14" s="167"/>
      <c r="D14" s="163" t="s">
        <v>106</v>
      </c>
      <c r="E14" s="163">
        <v>389</v>
      </c>
      <c r="F14" s="164">
        <v>8.5800000000000008E-3</v>
      </c>
      <c r="G14" s="165">
        <v>0</v>
      </c>
      <c r="H14" s="165">
        <v>8.5800000000000008E-3</v>
      </c>
      <c r="I14" s="165">
        <v>678.66518999999994</v>
      </c>
      <c r="J14" s="165">
        <v>81.017920000000004</v>
      </c>
      <c r="K14" s="165">
        <v>759.68310999999994</v>
      </c>
      <c r="L14" s="165">
        <v>2552.14534</v>
      </c>
      <c r="M14" s="165">
        <v>80.010929999999988</v>
      </c>
      <c r="N14" s="165">
        <v>2632.1562699999999</v>
      </c>
      <c r="O14" s="165">
        <v>3391.8479600000001</v>
      </c>
      <c r="P14" s="165">
        <v>10266.225329999999</v>
      </c>
      <c r="Q14" s="165">
        <v>0</v>
      </c>
      <c r="R14" s="166">
        <v>10266.225329999999</v>
      </c>
      <c r="S14" s="7"/>
      <c r="T14" s="7"/>
      <c r="U14" s="7"/>
      <c r="V14" s="7"/>
      <c r="W14" s="7"/>
      <c r="X14" s="7"/>
      <c r="Y14" s="7"/>
      <c r="Z14" s="7"/>
      <c r="AA14" s="7"/>
      <c r="AB14" s="7"/>
    </row>
    <row r="15" spans="1:28" ht="13.5">
      <c r="A15" s="167"/>
      <c r="B15" s="167"/>
      <c r="C15" s="167"/>
      <c r="D15" s="163" t="s">
        <v>107</v>
      </c>
      <c r="E15" s="163">
        <v>86</v>
      </c>
      <c r="F15" s="164">
        <v>6.3409999999999994E-2</v>
      </c>
      <c r="G15" s="165">
        <v>0</v>
      </c>
      <c r="H15" s="165">
        <v>6.3409999999999994E-2</v>
      </c>
      <c r="I15" s="165">
        <v>2221.3255099999997</v>
      </c>
      <c r="J15" s="165">
        <v>40.427769999999995</v>
      </c>
      <c r="K15" s="165">
        <v>2261.7532799999999</v>
      </c>
      <c r="L15" s="165">
        <v>1802.8896399999999</v>
      </c>
      <c r="M15" s="165">
        <v>5.1870200000000004</v>
      </c>
      <c r="N15" s="165">
        <v>1808.0766599999999</v>
      </c>
      <c r="O15" s="165">
        <v>4069.8933500000003</v>
      </c>
      <c r="P15" s="165">
        <v>27489.687829999999</v>
      </c>
      <c r="Q15" s="165">
        <v>0</v>
      </c>
      <c r="R15" s="166">
        <v>27489.687829999999</v>
      </c>
      <c r="S15" s="7"/>
      <c r="T15" s="7"/>
      <c r="U15" s="7"/>
      <c r="V15" s="7"/>
      <c r="W15" s="7"/>
      <c r="X15" s="7"/>
      <c r="Y15" s="7"/>
      <c r="Z15" s="7"/>
      <c r="AA15" s="7"/>
      <c r="AB15" s="7"/>
    </row>
    <row r="16" spans="1:28" ht="13.5">
      <c r="A16" s="167"/>
      <c r="B16" s="167"/>
      <c r="C16" s="163" t="s">
        <v>108</v>
      </c>
      <c r="D16" s="163" t="s">
        <v>108</v>
      </c>
      <c r="E16" s="171"/>
      <c r="F16" s="164">
        <v>0.30099999999999999</v>
      </c>
      <c r="G16" s="165">
        <v>0</v>
      </c>
      <c r="H16" s="165">
        <v>0.30099999999999999</v>
      </c>
      <c r="I16" s="165">
        <v>659.22775999999999</v>
      </c>
      <c r="J16" s="165">
        <v>103.39079</v>
      </c>
      <c r="K16" s="165">
        <v>762.61855000000003</v>
      </c>
      <c r="L16" s="165">
        <v>1043.9205400000001</v>
      </c>
      <c r="M16" s="165">
        <v>242.4555</v>
      </c>
      <c r="N16" s="165">
        <v>1286.3760400000001</v>
      </c>
      <c r="O16" s="165">
        <v>2049.2955900000002</v>
      </c>
      <c r="P16" s="165">
        <v>11615.82394</v>
      </c>
      <c r="Q16" s="165">
        <v>0</v>
      </c>
      <c r="R16" s="166">
        <v>11615.82394</v>
      </c>
      <c r="S16" s="7"/>
      <c r="T16" s="7"/>
      <c r="U16" s="7"/>
      <c r="V16" s="7"/>
      <c r="W16" s="7"/>
      <c r="X16" s="7"/>
      <c r="Y16" s="7"/>
      <c r="Z16" s="7"/>
      <c r="AA16" s="7"/>
      <c r="AB16" s="7"/>
    </row>
    <row r="17" spans="1:28" ht="13.5">
      <c r="A17" s="167"/>
      <c r="B17" s="163" t="s">
        <v>6</v>
      </c>
      <c r="C17" s="163" t="s">
        <v>109</v>
      </c>
      <c r="D17" s="163" t="s">
        <v>6</v>
      </c>
      <c r="E17" s="163">
        <v>31</v>
      </c>
      <c r="F17" s="164">
        <v>2.0699999999999998E-3</v>
      </c>
      <c r="G17" s="165">
        <v>0</v>
      </c>
      <c r="H17" s="165">
        <v>2.0699999999999998E-3</v>
      </c>
      <c r="I17" s="165">
        <v>1520.8468700000001</v>
      </c>
      <c r="J17" s="165">
        <v>424.15484000000004</v>
      </c>
      <c r="K17" s="165">
        <v>1945.00171</v>
      </c>
      <c r="L17" s="165">
        <v>1978.43524</v>
      </c>
      <c r="M17" s="165">
        <v>511.68584999999996</v>
      </c>
      <c r="N17" s="165">
        <v>2490.1210899999996</v>
      </c>
      <c r="O17" s="165">
        <v>4435.1248700000006</v>
      </c>
      <c r="P17" s="165">
        <v>17237.063890000001</v>
      </c>
      <c r="Q17" s="165">
        <v>0</v>
      </c>
      <c r="R17" s="166">
        <v>17237.063890000001</v>
      </c>
      <c r="S17" s="7"/>
      <c r="T17" s="7"/>
      <c r="U17" s="7"/>
      <c r="V17" s="7"/>
      <c r="W17" s="7"/>
      <c r="X17" s="7"/>
      <c r="Y17" s="7"/>
      <c r="Z17" s="7"/>
      <c r="AA17" s="7"/>
      <c r="AB17" s="7"/>
    </row>
    <row r="18" spans="1:28" ht="13.5">
      <c r="A18" s="167"/>
      <c r="B18" s="163" t="s">
        <v>7</v>
      </c>
      <c r="C18" s="163" t="s">
        <v>7</v>
      </c>
      <c r="D18" s="163" t="s">
        <v>7</v>
      </c>
      <c r="E18" s="163">
        <v>20</v>
      </c>
      <c r="F18" s="164">
        <v>1.047E-2</v>
      </c>
      <c r="G18" s="165">
        <v>0</v>
      </c>
      <c r="H18" s="165">
        <v>1.047E-2</v>
      </c>
      <c r="I18" s="165">
        <v>973.67075</v>
      </c>
      <c r="J18" s="165">
        <v>50.766649999999998</v>
      </c>
      <c r="K18" s="165">
        <v>1024.4374</v>
      </c>
      <c r="L18" s="165">
        <v>4170.9266900000002</v>
      </c>
      <c r="M18" s="165">
        <v>57.678519999999999</v>
      </c>
      <c r="N18" s="165">
        <v>4228.6052099999997</v>
      </c>
      <c r="O18" s="165">
        <v>5253.0530799999997</v>
      </c>
      <c r="P18" s="165">
        <v>28541.833170000002</v>
      </c>
      <c r="Q18" s="165">
        <v>0</v>
      </c>
      <c r="R18" s="166">
        <v>28541.833170000002</v>
      </c>
      <c r="S18" s="7"/>
      <c r="T18" s="7"/>
      <c r="U18" s="7"/>
      <c r="V18" s="7"/>
      <c r="W18" s="7"/>
      <c r="X18" s="7"/>
      <c r="Y18" s="7"/>
      <c r="Z18" s="7"/>
      <c r="AA18" s="7"/>
      <c r="AB18" s="7"/>
    </row>
    <row r="19" spans="1:28" ht="13.5">
      <c r="A19" s="167"/>
      <c r="B19" s="167"/>
      <c r="C19" s="163" t="s">
        <v>110</v>
      </c>
      <c r="D19" s="163" t="s">
        <v>110</v>
      </c>
      <c r="E19" s="163">
        <v>37</v>
      </c>
      <c r="F19" s="164">
        <v>0.11701</v>
      </c>
      <c r="G19" s="165">
        <v>0</v>
      </c>
      <c r="H19" s="165">
        <v>0.11701</v>
      </c>
      <c r="I19" s="165">
        <v>842.81136000000004</v>
      </c>
      <c r="J19" s="165">
        <v>11.159090000000001</v>
      </c>
      <c r="K19" s="165">
        <v>853.97044999999991</v>
      </c>
      <c r="L19" s="165">
        <v>1094.9477099999999</v>
      </c>
      <c r="M19" s="165">
        <v>0</v>
      </c>
      <c r="N19" s="165">
        <v>1094.9477099999999</v>
      </c>
      <c r="O19" s="165">
        <v>1949.0351699999999</v>
      </c>
      <c r="P19" s="165">
        <v>30652.436699999998</v>
      </c>
      <c r="Q19" s="165">
        <v>0</v>
      </c>
      <c r="R19" s="166">
        <v>30652.436699999998</v>
      </c>
      <c r="S19" s="7"/>
      <c r="T19" s="7"/>
      <c r="U19" s="7"/>
      <c r="V19" s="7"/>
      <c r="W19" s="7"/>
      <c r="X19" s="7"/>
      <c r="Y19" s="7"/>
      <c r="Z19" s="7"/>
      <c r="AA19" s="7"/>
      <c r="AB19" s="7"/>
    </row>
    <row r="20" spans="1:28" ht="13.5">
      <c r="A20" s="167"/>
      <c r="B20" s="163" t="s">
        <v>8</v>
      </c>
      <c r="C20" s="163" t="s">
        <v>111</v>
      </c>
      <c r="D20" s="163" t="s">
        <v>8</v>
      </c>
      <c r="E20" s="163">
        <v>63</v>
      </c>
      <c r="F20" s="164">
        <v>2.0000000000000002E-5</v>
      </c>
      <c r="G20" s="165">
        <v>0</v>
      </c>
      <c r="H20" s="165">
        <v>2.0000000000000002E-5</v>
      </c>
      <c r="I20" s="165">
        <v>1968.7986899999999</v>
      </c>
      <c r="J20" s="165">
        <v>87.843589999999992</v>
      </c>
      <c r="K20" s="165">
        <v>2056.64228</v>
      </c>
      <c r="L20" s="165">
        <v>17087.149410000002</v>
      </c>
      <c r="M20" s="165">
        <v>404.95855999999998</v>
      </c>
      <c r="N20" s="165">
        <v>17492.107969999997</v>
      </c>
      <c r="O20" s="165">
        <v>19548.75027</v>
      </c>
      <c r="P20" s="165">
        <v>25218.577960000002</v>
      </c>
      <c r="Q20" s="165">
        <v>0</v>
      </c>
      <c r="R20" s="166">
        <v>25218.577960000002</v>
      </c>
      <c r="S20" s="7"/>
      <c r="T20" s="7"/>
      <c r="U20" s="7"/>
      <c r="V20" s="7"/>
      <c r="W20" s="7"/>
      <c r="X20" s="7"/>
      <c r="Y20" s="7"/>
      <c r="Z20" s="7"/>
      <c r="AA20" s="7"/>
      <c r="AB20" s="7"/>
    </row>
    <row r="21" spans="1:28" ht="13.5">
      <c r="A21" s="167"/>
      <c r="B21" s="167"/>
      <c r="C21" s="167"/>
      <c r="D21" s="167"/>
      <c r="E21" s="168">
        <v>391</v>
      </c>
      <c r="F21" s="169">
        <v>0</v>
      </c>
      <c r="G21" s="121">
        <v>0</v>
      </c>
      <c r="H21" s="121">
        <v>0</v>
      </c>
      <c r="I21" s="121">
        <v>77.194759999999988</v>
      </c>
      <c r="J21" s="121">
        <v>0</v>
      </c>
      <c r="K21" s="121">
        <v>77.194759999999988</v>
      </c>
      <c r="L21" s="121">
        <v>0</v>
      </c>
      <c r="M21" s="121">
        <v>0</v>
      </c>
      <c r="N21" s="121">
        <v>0</v>
      </c>
      <c r="O21" s="121">
        <v>77.194759999999988</v>
      </c>
      <c r="P21" s="121">
        <v>2147.4033599999998</v>
      </c>
      <c r="Q21" s="121">
        <v>0</v>
      </c>
      <c r="R21" s="170">
        <v>2147.4033599999998</v>
      </c>
      <c r="S21" s="7"/>
      <c r="T21" s="7"/>
      <c r="U21" s="7"/>
      <c r="V21" s="7"/>
      <c r="W21" s="7"/>
      <c r="X21" s="7"/>
      <c r="Y21" s="7"/>
      <c r="Z21" s="7"/>
      <c r="AA21" s="7"/>
      <c r="AB21" s="7"/>
    </row>
    <row r="22" spans="1:28" ht="13.5">
      <c r="A22" s="167"/>
      <c r="B22" s="167"/>
      <c r="C22" s="167"/>
      <c r="D22" s="163" t="s">
        <v>112</v>
      </c>
      <c r="E22" s="163">
        <v>230</v>
      </c>
      <c r="F22" s="164">
        <v>0.53405999999999998</v>
      </c>
      <c r="G22" s="165">
        <v>0</v>
      </c>
      <c r="H22" s="165">
        <v>0.53405999999999998</v>
      </c>
      <c r="I22" s="165">
        <v>1030.87526</v>
      </c>
      <c r="J22" s="165">
        <v>88.277090000000001</v>
      </c>
      <c r="K22" s="165">
        <v>1119.1523500000001</v>
      </c>
      <c r="L22" s="165">
        <v>2240.0068700000002</v>
      </c>
      <c r="M22" s="165">
        <v>165.92841000000001</v>
      </c>
      <c r="N22" s="165">
        <v>2405.9352799999997</v>
      </c>
      <c r="O22" s="165">
        <v>3525.6216899999999</v>
      </c>
      <c r="P22" s="165">
        <v>25137.214499999998</v>
      </c>
      <c r="Q22" s="165">
        <v>0</v>
      </c>
      <c r="R22" s="166">
        <v>25137.214499999998</v>
      </c>
      <c r="S22" s="7"/>
      <c r="T22" s="7"/>
      <c r="U22" s="7"/>
      <c r="V22" s="7"/>
      <c r="W22" s="7"/>
      <c r="X22" s="7"/>
      <c r="Y22" s="7"/>
      <c r="Z22" s="7"/>
      <c r="AA22" s="7"/>
      <c r="AB22" s="7"/>
    </row>
    <row r="23" spans="1:28" ht="13.5">
      <c r="A23" s="167"/>
      <c r="B23" s="163" t="s">
        <v>9</v>
      </c>
      <c r="C23" s="163" t="s">
        <v>9</v>
      </c>
      <c r="D23" s="163" t="s">
        <v>9</v>
      </c>
      <c r="E23" s="163">
        <v>23</v>
      </c>
      <c r="F23" s="164">
        <v>0.41650999999999999</v>
      </c>
      <c r="G23" s="165">
        <v>0</v>
      </c>
      <c r="H23" s="165">
        <v>0.41650999999999999</v>
      </c>
      <c r="I23" s="165">
        <v>1714.0018600000001</v>
      </c>
      <c r="J23" s="165">
        <v>360.80303999999995</v>
      </c>
      <c r="K23" s="165">
        <v>2074.8049000000001</v>
      </c>
      <c r="L23" s="165">
        <v>4551.1657300000006</v>
      </c>
      <c r="M23" s="165">
        <v>351.78483</v>
      </c>
      <c r="N23" s="165">
        <v>4902.9505599999993</v>
      </c>
      <c r="O23" s="165">
        <v>6978.1719699999994</v>
      </c>
      <c r="P23" s="165">
        <v>28080.743999999999</v>
      </c>
      <c r="Q23" s="165">
        <v>0</v>
      </c>
      <c r="R23" s="166">
        <v>28080.743999999999</v>
      </c>
      <c r="S23" s="7"/>
      <c r="T23" s="7"/>
      <c r="U23" s="7"/>
      <c r="V23" s="7"/>
      <c r="W23" s="7"/>
      <c r="X23" s="7"/>
      <c r="Y23" s="7"/>
      <c r="Z23" s="7"/>
      <c r="AA23" s="7"/>
      <c r="AB23" s="7"/>
    </row>
    <row r="24" spans="1:28" ht="13.5">
      <c r="A24" s="167"/>
      <c r="B24" s="163" t="s">
        <v>10</v>
      </c>
      <c r="C24" s="163" t="s">
        <v>10</v>
      </c>
      <c r="D24" s="163" t="s">
        <v>10</v>
      </c>
      <c r="E24" s="163">
        <v>231</v>
      </c>
      <c r="F24" s="164">
        <v>3.8000000000000002E-4</v>
      </c>
      <c r="G24" s="165">
        <v>0</v>
      </c>
      <c r="H24" s="165">
        <v>3.8000000000000002E-4</v>
      </c>
      <c r="I24" s="165">
        <v>321.23678999999998</v>
      </c>
      <c r="J24" s="165">
        <v>3.5529899999999999</v>
      </c>
      <c r="K24" s="165">
        <v>324.78978000000001</v>
      </c>
      <c r="L24" s="165">
        <v>532.31075999999996</v>
      </c>
      <c r="M24" s="165">
        <v>0</v>
      </c>
      <c r="N24" s="165">
        <v>532.31075999999996</v>
      </c>
      <c r="O24" s="165">
        <v>857.10092000000009</v>
      </c>
      <c r="P24" s="165">
        <v>3550.7482599999998</v>
      </c>
      <c r="Q24" s="165">
        <v>0</v>
      </c>
      <c r="R24" s="166">
        <v>3550.7482599999998</v>
      </c>
      <c r="S24" s="7"/>
      <c r="T24" s="7"/>
      <c r="U24" s="7"/>
      <c r="V24" s="7"/>
      <c r="W24" s="7"/>
      <c r="X24" s="7"/>
      <c r="Y24" s="7"/>
      <c r="Z24" s="7"/>
      <c r="AA24" s="7"/>
      <c r="AB24" s="7"/>
    </row>
    <row r="25" spans="1:28" ht="13.5">
      <c r="A25" s="167"/>
      <c r="B25" s="163" t="s">
        <v>113</v>
      </c>
      <c r="C25" s="163" t="s">
        <v>113</v>
      </c>
      <c r="D25" s="163" t="s">
        <v>113</v>
      </c>
      <c r="E25" s="163">
        <v>30</v>
      </c>
      <c r="F25" s="164">
        <v>1.2829999999999999E-2</v>
      </c>
      <c r="G25" s="165">
        <v>0</v>
      </c>
      <c r="H25" s="165">
        <v>1.2829999999999999E-2</v>
      </c>
      <c r="I25" s="165">
        <v>1553.91392</v>
      </c>
      <c r="J25" s="165">
        <v>257.44254000000001</v>
      </c>
      <c r="K25" s="165">
        <v>1811.35646</v>
      </c>
      <c r="L25" s="165">
        <v>2691.3483700000002</v>
      </c>
      <c r="M25" s="165">
        <v>247.01729</v>
      </c>
      <c r="N25" s="165">
        <v>2938.3656599999999</v>
      </c>
      <c r="O25" s="165">
        <v>4749.73495</v>
      </c>
      <c r="P25" s="165">
        <v>29434.853489999998</v>
      </c>
      <c r="Q25" s="165">
        <v>0</v>
      </c>
      <c r="R25" s="166">
        <v>29434.853489999998</v>
      </c>
      <c r="S25" s="7"/>
      <c r="T25" s="7"/>
      <c r="U25" s="7"/>
      <c r="V25" s="7"/>
      <c r="W25" s="7"/>
      <c r="X25" s="7"/>
      <c r="Y25" s="7"/>
      <c r="Z25" s="7"/>
      <c r="AA25" s="7"/>
      <c r="AB25" s="7"/>
    </row>
    <row r="26" spans="1:28" ht="13.5">
      <c r="A26" s="167"/>
      <c r="B26" s="167"/>
      <c r="C26" s="167"/>
      <c r="D26" s="167"/>
      <c r="E26" s="168">
        <v>328</v>
      </c>
      <c r="F26" s="169">
        <v>4.9500000000000004E-3</v>
      </c>
      <c r="G26" s="121">
        <v>0</v>
      </c>
      <c r="H26" s="121">
        <v>4.9500000000000004E-3</v>
      </c>
      <c r="I26" s="121">
        <v>20.719740000000002</v>
      </c>
      <c r="J26" s="121">
        <v>3.31E-3</v>
      </c>
      <c r="K26" s="121">
        <v>20.723050000000001</v>
      </c>
      <c r="L26" s="121">
        <v>0</v>
      </c>
      <c r="M26" s="121">
        <v>0</v>
      </c>
      <c r="N26" s="121">
        <v>0</v>
      </c>
      <c r="O26" s="121">
        <v>20.728000000000002</v>
      </c>
      <c r="P26" s="121">
        <v>3806.4622899999999</v>
      </c>
      <c r="Q26" s="121">
        <v>0</v>
      </c>
      <c r="R26" s="170">
        <v>3806.4622899999999</v>
      </c>
      <c r="S26" s="7"/>
      <c r="T26" s="7"/>
      <c r="U26" s="7"/>
      <c r="V26" s="7"/>
      <c r="W26" s="7"/>
      <c r="X26" s="7"/>
      <c r="Y26" s="7"/>
      <c r="Z26" s="7"/>
      <c r="AA26" s="7"/>
      <c r="AB26" s="7"/>
    </row>
    <row r="27" spans="1:28" ht="13.5">
      <c r="A27" s="167"/>
      <c r="B27" s="167"/>
      <c r="C27" s="163" t="s">
        <v>114</v>
      </c>
      <c r="D27" s="163" t="s">
        <v>115</v>
      </c>
      <c r="E27" s="163">
        <v>76</v>
      </c>
      <c r="F27" s="164">
        <v>0.36760999999999999</v>
      </c>
      <c r="G27" s="165">
        <v>0</v>
      </c>
      <c r="H27" s="165">
        <v>0.36760999999999999</v>
      </c>
      <c r="I27" s="165">
        <v>1047.6254799999999</v>
      </c>
      <c r="J27" s="165">
        <v>37.797029999999999</v>
      </c>
      <c r="K27" s="165">
        <v>1085.4225100000001</v>
      </c>
      <c r="L27" s="165">
        <v>321.01696000000004</v>
      </c>
      <c r="M27" s="165">
        <v>0.49907000000000001</v>
      </c>
      <c r="N27" s="165">
        <v>321.51603</v>
      </c>
      <c r="O27" s="165">
        <v>1407.3061499999999</v>
      </c>
      <c r="P27" s="165">
        <v>14550.56308</v>
      </c>
      <c r="Q27" s="165">
        <v>0</v>
      </c>
      <c r="R27" s="166">
        <v>14550.56308</v>
      </c>
      <c r="S27" s="7"/>
      <c r="T27" s="7"/>
      <c r="U27" s="7"/>
      <c r="V27" s="7"/>
      <c r="W27" s="7"/>
      <c r="X27" s="7"/>
      <c r="Y27" s="7"/>
      <c r="Z27" s="7"/>
      <c r="AA27" s="7"/>
      <c r="AB27" s="7"/>
    </row>
    <row r="28" spans="1:28" ht="13.5">
      <c r="A28" s="167"/>
      <c r="B28" s="163" t="s">
        <v>12</v>
      </c>
      <c r="C28" s="163" t="s">
        <v>116</v>
      </c>
      <c r="D28" s="163" t="s">
        <v>117</v>
      </c>
      <c r="E28" s="163">
        <v>26</v>
      </c>
      <c r="F28" s="164">
        <v>0.16050999999999999</v>
      </c>
      <c r="G28" s="165">
        <v>0</v>
      </c>
      <c r="H28" s="165">
        <v>0.16050999999999999</v>
      </c>
      <c r="I28" s="165">
        <v>1274.0466999999999</v>
      </c>
      <c r="J28" s="165">
        <v>43.402349999999998</v>
      </c>
      <c r="K28" s="165">
        <v>1317.4490499999999</v>
      </c>
      <c r="L28" s="165">
        <v>1199.1639599999999</v>
      </c>
      <c r="M28" s="165">
        <v>9.6387800000000006</v>
      </c>
      <c r="N28" s="165">
        <v>1208.8027400000001</v>
      </c>
      <c r="O28" s="165">
        <v>2526.4123</v>
      </c>
      <c r="P28" s="165">
        <v>31734.582609999998</v>
      </c>
      <c r="Q28" s="165">
        <v>0</v>
      </c>
      <c r="R28" s="166">
        <v>31734.582609999998</v>
      </c>
      <c r="S28" s="7"/>
      <c r="T28" s="7"/>
      <c r="U28" s="7"/>
      <c r="V28" s="7"/>
      <c r="W28" s="7"/>
      <c r="X28" s="7"/>
      <c r="Y28" s="7"/>
      <c r="Z28" s="7"/>
      <c r="AA28" s="7"/>
      <c r="AB28" s="7"/>
    </row>
    <row r="29" spans="1:28" ht="13.5">
      <c r="A29" s="167"/>
      <c r="B29" s="167"/>
      <c r="C29" s="163" t="s">
        <v>12</v>
      </c>
      <c r="D29" s="163" t="s">
        <v>12</v>
      </c>
      <c r="E29" s="163">
        <v>9</v>
      </c>
      <c r="F29" s="164">
        <v>24.48123</v>
      </c>
      <c r="G29" s="165">
        <v>0</v>
      </c>
      <c r="H29" s="165">
        <v>24.48123</v>
      </c>
      <c r="I29" s="165">
        <v>1341.8543300000001</v>
      </c>
      <c r="J29" s="165">
        <v>8.2660900000000002</v>
      </c>
      <c r="K29" s="165">
        <v>1350.12042</v>
      </c>
      <c r="L29" s="165">
        <v>998.8202</v>
      </c>
      <c r="M29" s="165">
        <v>3.45682</v>
      </c>
      <c r="N29" s="165">
        <v>1002.27702</v>
      </c>
      <c r="O29" s="165">
        <v>2376.8786700000001</v>
      </c>
      <c r="P29" s="165">
        <v>36935.446210000002</v>
      </c>
      <c r="Q29" s="165">
        <v>0</v>
      </c>
      <c r="R29" s="166">
        <v>36935.446210000002</v>
      </c>
      <c r="S29" s="7"/>
      <c r="T29" s="7"/>
      <c r="U29" s="7"/>
      <c r="V29" s="7"/>
      <c r="W29" s="7"/>
      <c r="X29" s="7"/>
      <c r="Y29" s="7"/>
      <c r="Z29" s="7"/>
      <c r="AA29" s="7"/>
      <c r="AB29" s="7"/>
    </row>
    <row r="30" spans="1:28" ht="13.5">
      <c r="A30" s="167"/>
      <c r="B30" s="167"/>
      <c r="C30" s="163" t="s">
        <v>118</v>
      </c>
      <c r="D30" s="163" t="s">
        <v>118</v>
      </c>
      <c r="E30" s="163">
        <v>225</v>
      </c>
      <c r="F30" s="164">
        <v>1.7999999999999998E-4</v>
      </c>
      <c r="G30" s="165">
        <v>0</v>
      </c>
      <c r="H30" s="165">
        <v>1.7999999999999998E-4</v>
      </c>
      <c r="I30" s="165">
        <v>954.14092000000005</v>
      </c>
      <c r="J30" s="165">
        <v>96.512799999999999</v>
      </c>
      <c r="K30" s="165">
        <v>1050.65372</v>
      </c>
      <c r="L30" s="165">
        <v>743.93018000000006</v>
      </c>
      <c r="M30" s="165">
        <v>19.503689999999999</v>
      </c>
      <c r="N30" s="165">
        <v>763.43386999999996</v>
      </c>
      <c r="O30" s="165">
        <v>1814.0877700000001</v>
      </c>
      <c r="P30" s="165">
        <v>10280.905869999999</v>
      </c>
      <c r="Q30" s="165">
        <v>0</v>
      </c>
      <c r="R30" s="166">
        <v>10280.905869999999</v>
      </c>
      <c r="S30" s="7"/>
      <c r="T30" s="7"/>
      <c r="U30" s="7"/>
      <c r="V30" s="7"/>
      <c r="W30" s="7"/>
      <c r="X30" s="7"/>
      <c r="Y30" s="7"/>
      <c r="Z30" s="7"/>
      <c r="AA30" s="7"/>
      <c r="AB30" s="7"/>
    </row>
    <row r="31" spans="1:28" ht="13.5">
      <c r="A31" s="167"/>
      <c r="B31" s="167"/>
      <c r="C31" s="163" t="s">
        <v>119</v>
      </c>
      <c r="D31" s="163" t="s">
        <v>119</v>
      </c>
      <c r="E31" s="163">
        <v>33</v>
      </c>
      <c r="F31" s="164">
        <v>6.6549999999999998E-2</v>
      </c>
      <c r="G31" s="165">
        <v>0</v>
      </c>
      <c r="H31" s="165">
        <v>6.6549999999999998E-2</v>
      </c>
      <c r="I31" s="165">
        <v>946.82354000000009</v>
      </c>
      <c r="J31" s="165">
        <v>32.941019999999995</v>
      </c>
      <c r="K31" s="165">
        <v>979.76456000000007</v>
      </c>
      <c r="L31" s="165">
        <v>1539.7048400000001</v>
      </c>
      <c r="M31" s="165">
        <v>1.3665999999999998</v>
      </c>
      <c r="N31" s="165">
        <v>1541.0714399999999</v>
      </c>
      <c r="O31" s="165">
        <v>2520.9025499999998</v>
      </c>
      <c r="P31" s="165">
        <v>21023.380519999999</v>
      </c>
      <c r="Q31" s="165">
        <v>0</v>
      </c>
      <c r="R31" s="166">
        <v>21023.380519999999</v>
      </c>
      <c r="S31" s="7"/>
      <c r="T31" s="7"/>
      <c r="U31" s="7"/>
      <c r="V31" s="7"/>
      <c r="W31" s="7"/>
      <c r="X31" s="7"/>
      <c r="Y31" s="7"/>
      <c r="Z31" s="7"/>
      <c r="AA31" s="7"/>
      <c r="AB31" s="7"/>
    </row>
    <row r="32" spans="1:28" ht="13.5">
      <c r="A32" s="167"/>
      <c r="B32" s="163" t="s">
        <v>120</v>
      </c>
      <c r="C32" s="163" t="s">
        <v>121</v>
      </c>
      <c r="D32" s="163" t="s">
        <v>121</v>
      </c>
      <c r="E32" s="163">
        <v>218</v>
      </c>
      <c r="F32" s="164">
        <v>9.0009599999999992</v>
      </c>
      <c r="G32" s="165">
        <v>0</v>
      </c>
      <c r="H32" s="165">
        <v>9.0009599999999992</v>
      </c>
      <c r="I32" s="165">
        <v>490.87415999999996</v>
      </c>
      <c r="J32" s="165">
        <v>0.78140999999999994</v>
      </c>
      <c r="K32" s="165">
        <v>491.65557000000001</v>
      </c>
      <c r="L32" s="165">
        <v>360.75484999999998</v>
      </c>
      <c r="M32" s="165">
        <v>0</v>
      </c>
      <c r="N32" s="165">
        <v>360.75484999999998</v>
      </c>
      <c r="O32" s="165">
        <v>861.41138000000001</v>
      </c>
      <c r="P32" s="165">
        <v>15334.5103</v>
      </c>
      <c r="Q32" s="165">
        <v>0</v>
      </c>
      <c r="R32" s="166">
        <v>15334.5103</v>
      </c>
      <c r="S32" s="7"/>
      <c r="T32" s="7"/>
      <c r="U32" s="7"/>
      <c r="V32" s="7"/>
      <c r="W32" s="7"/>
      <c r="X32" s="7"/>
      <c r="Y32" s="7"/>
      <c r="Z32" s="7"/>
      <c r="AA32" s="7"/>
      <c r="AB32" s="7"/>
    </row>
    <row r="33" spans="1:28" ht="13.5">
      <c r="A33" s="167"/>
      <c r="B33" s="167"/>
      <c r="C33" s="163" t="s">
        <v>122</v>
      </c>
      <c r="D33" s="163" t="s">
        <v>123</v>
      </c>
      <c r="E33" s="163">
        <v>221</v>
      </c>
      <c r="F33" s="164">
        <v>0.70205999999999991</v>
      </c>
      <c r="G33" s="165">
        <v>0</v>
      </c>
      <c r="H33" s="165">
        <v>0.70205999999999991</v>
      </c>
      <c r="I33" s="165">
        <v>521.57081000000005</v>
      </c>
      <c r="J33" s="165">
        <v>16.362629999999999</v>
      </c>
      <c r="K33" s="165">
        <v>537.93343999999991</v>
      </c>
      <c r="L33" s="165">
        <v>1767.71578</v>
      </c>
      <c r="M33" s="165">
        <v>37.433129999999998</v>
      </c>
      <c r="N33" s="165">
        <v>1805.1489099999999</v>
      </c>
      <c r="O33" s="165">
        <v>2343.7844100000002</v>
      </c>
      <c r="P33" s="165">
        <v>18071.47235</v>
      </c>
      <c r="Q33" s="165">
        <v>0</v>
      </c>
      <c r="R33" s="166">
        <v>18071.47235</v>
      </c>
      <c r="S33" s="7"/>
      <c r="T33" s="7"/>
      <c r="U33" s="7"/>
      <c r="V33" s="7"/>
      <c r="W33" s="7"/>
      <c r="X33" s="7"/>
      <c r="Y33" s="7"/>
      <c r="Z33" s="7"/>
      <c r="AA33" s="7"/>
      <c r="AB33" s="7"/>
    </row>
    <row r="34" spans="1:28" ht="13.5">
      <c r="A34" s="167"/>
      <c r="B34" s="167"/>
      <c r="C34" s="167"/>
      <c r="D34" s="163" t="s">
        <v>122</v>
      </c>
      <c r="E34" s="163">
        <v>18</v>
      </c>
      <c r="F34" s="164">
        <v>1.6129999999999999E-2</v>
      </c>
      <c r="G34" s="165">
        <v>0</v>
      </c>
      <c r="H34" s="165">
        <v>1.6129999999999999E-2</v>
      </c>
      <c r="I34" s="165">
        <v>1858.8612499999999</v>
      </c>
      <c r="J34" s="165">
        <v>160.14027999999999</v>
      </c>
      <c r="K34" s="165">
        <v>2019.00153</v>
      </c>
      <c r="L34" s="165">
        <v>5109.9323199999999</v>
      </c>
      <c r="M34" s="165">
        <v>261.70553999999998</v>
      </c>
      <c r="N34" s="165">
        <v>5371.6378600000007</v>
      </c>
      <c r="O34" s="165">
        <v>7390.6555199999993</v>
      </c>
      <c r="P34" s="165">
        <v>27455.408920000002</v>
      </c>
      <c r="Q34" s="165">
        <v>0</v>
      </c>
      <c r="R34" s="166">
        <v>27455.408920000002</v>
      </c>
      <c r="S34" s="7"/>
      <c r="T34" s="7"/>
      <c r="U34" s="7"/>
      <c r="V34" s="7"/>
      <c r="W34" s="7"/>
      <c r="X34" s="7"/>
      <c r="Y34" s="7"/>
      <c r="Z34" s="7"/>
      <c r="AA34" s="7"/>
      <c r="AB34" s="7"/>
    </row>
    <row r="35" spans="1:28" ht="13.5">
      <c r="A35" s="167"/>
      <c r="B35" s="167"/>
      <c r="C35" s="167"/>
      <c r="D35" s="167"/>
      <c r="E35" s="168">
        <v>283</v>
      </c>
      <c r="F35" s="169">
        <v>2.9199999999999999E-3</v>
      </c>
      <c r="G35" s="121">
        <v>0</v>
      </c>
      <c r="H35" s="121">
        <v>2.9199999999999999E-3</v>
      </c>
      <c r="I35" s="121">
        <v>35.703139999999998</v>
      </c>
      <c r="J35" s="121">
        <v>9.75E-3</v>
      </c>
      <c r="K35" s="121">
        <v>35.712890000000002</v>
      </c>
      <c r="L35" s="121">
        <v>0</v>
      </c>
      <c r="M35" s="121">
        <v>0</v>
      </c>
      <c r="N35" s="121">
        <v>0</v>
      </c>
      <c r="O35" s="121">
        <v>35.715809999999998</v>
      </c>
      <c r="P35" s="121">
        <v>2364.0274800000002</v>
      </c>
      <c r="Q35" s="121">
        <v>0</v>
      </c>
      <c r="R35" s="170">
        <v>2364.0274800000002</v>
      </c>
      <c r="S35" s="7"/>
      <c r="T35" s="7"/>
      <c r="U35" s="7"/>
      <c r="V35" s="7"/>
      <c r="W35" s="7"/>
      <c r="X35" s="7"/>
      <c r="Y35" s="7"/>
      <c r="Z35" s="7"/>
      <c r="AA35" s="7"/>
      <c r="AB35" s="7"/>
    </row>
    <row r="36" spans="1:28" ht="13.5">
      <c r="A36" s="167"/>
      <c r="B36" s="167"/>
      <c r="C36" s="163" t="s">
        <v>124</v>
      </c>
      <c r="D36" s="163" t="s">
        <v>124</v>
      </c>
      <c r="E36" s="163">
        <v>400</v>
      </c>
      <c r="F36" s="164">
        <v>0</v>
      </c>
      <c r="G36" s="165">
        <v>0</v>
      </c>
      <c r="H36" s="165">
        <v>0</v>
      </c>
      <c r="I36" s="165">
        <v>0</v>
      </c>
      <c r="J36" s="165">
        <v>0</v>
      </c>
      <c r="K36" s="165">
        <v>0</v>
      </c>
      <c r="L36" s="165">
        <v>0</v>
      </c>
      <c r="M36" s="165">
        <v>0</v>
      </c>
      <c r="N36" s="165">
        <v>0</v>
      </c>
      <c r="O36" s="165">
        <v>0</v>
      </c>
      <c r="P36" s="165">
        <v>118.36069999999999</v>
      </c>
      <c r="Q36" s="165">
        <v>0</v>
      </c>
      <c r="R36" s="166">
        <v>118.36069999999999</v>
      </c>
      <c r="S36" s="7"/>
      <c r="T36" s="7"/>
      <c r="U36" s="7"/>
      <c r="V36" s="7"/>
      <c r="W36" s="7"/>
      <c r="X36" s="7"/>
      <c r="Y36" s="7"/>
      <c r="Z36" s="7"/>
      <c r="AA36" s="7"/>
      <c r="AB36" s="7"/>
    </row>
    <row r="37" spans="1:28" ht="13.5">
      <c r="A37" s="167"/>
      <c r="B37" s="163" t="s">
        <v>14</v>
      </c>
      <c r="C37" s="163" t="s">
        <v>125</v>
      </c>
      <c r="D37" s="163" t="s">
        <v>126</v>
      </c>
      <c r="E37" s="163">
        <v>17</v>
      </c>
      <c r="F37" s="164">
        <v>3.0200000000000001E-3</v>
      </c>
      <c r="G37" s="165">
        <v>0</v>
      </c>
      <c r="H37" s="165">
        <v>3.0200000000000001E-3</v>
      </c>
      <c r="I37" s="165">
        <v>1362.3311100000001</v>
      </c>
      <c r="J37" s="165">
        <v>44.64311</v>
      </c>
      <c r="K37" s="165">
        <v>1406.9742200000001</v>
      </c>
      <c r="L37" s="165">
        <v>4085.36454</v>
      </c>
      <c r="M37" s="165">
        <v>141.23898</v>
      </c>
      <c r="N37" s="165">
        <v>4226.6035199999997</v>
      </c>
      <c r="O37" s="165">
        <v>5633.5807599999998</v>
      </c>
      <c r="P37" s="165">
        <v>12374.840890000001</v>
      </c>
      <c r="Q37" s="165">
        <v>0</v>
      </c>
      <c r="R37" s="166">
        <v>12374.840890000001</v>
      </c>
      <c r="S37" s="7"/>
      <c r="T37" s="7"/>
      <c r="U37" s="7"/>
      <c r="V37" s="7"/>
      <c r="W37" s="7"/>
      <c r="X37" s="7"/>
      <c r="Y37" s="7"/>
      <c r="Z37" s="7"/>
      <c r="AA37" s="7"/>
      <c r="AB37" s="7"/>
    </row>
    <row r="38" spans="1:28" ht="13.5">
      <c r="A38" s="167"/>
      <c r="B38" s="167"/>
      <c r="C38" s="163" t="s">
        <v>127</v>
      </c>
      <c r="D38" s="163" t="s">
        <v>127</v>
      </c>
      <c r="E38" s="163">
        <v>62</v>
      </c>
      <c r="F38" s="164">
        <v>1.1000000000000001E-3</v>
      </c>
      <c r="G38" s="165">
        <v>0</v>
      </c>
      <c r="H38" s="165">
        <v>1.1000000000000001E-3</v>
      </c>
      <c r="I38" s="165">
        <v>753.93293999999992</v>
      </c>
      <c r="J38" s="165">
        <v>4.6646099999999997</v>
      </c>
      <c r="K38" s="165">
        <v>758.59755000000007</v>
      </c>
      <c r="L38" s="165">
        <v>1023.4178499999999</v>
      </c>
      <c r="M38" s="165">
        <v>2.56366</v>
      </c>
      <c r="N38" s="165">
        <v>1025.9815100000001</v>
      </c>
      <c r="O38" s="165">
        <v>1784.58016</v>
      </c>
      <c r="P38" s="165">
        <v>16388.661949999998</v>
      </c>
      <c r="Q38" s="165">
        <v>0</v>
      </c>
      <c r="R38" s="166">
        <v>16388.661949999998</v>
      </c>
      <c r="S38" s="7"/>
      <c r="T38" s="7"/>
      <c r="U38" s="7"/>
      <c r="V38" s="7"/>
      <c r="W38" s="7"/>
      <c r="X38" s="7"/>
      <c r="Y38" s="7"/>
      <c r="Z38" s="7"/>
      <c r="AA38" s="7"/>
      <c r="AB38" s="7"/>
    </row>
    <row r="39" spans="1:28" ht="13.5">
      <c r="A39" s="167"/>
      <c r="B39" s="167"/>
      <c r="C39" s="163" t="s">
        <v>128</v>
      </c>
      <c r="D39" s="163" t="s">
        <v>129</v>
      </c>
      <c r="E39" s="163">
        <v>212</v>
      </c>
      <c r="F39" s="164">
        <v>1E-3</v>
      </c>
      <c r="G39" s="165">
        <v>0</v>
      </c>
      <c r="H39" s="165">
        <v>1E-3</v>
      </c>
      <c r="I39" s="165">
        <v>628.01615000000004</v>
      </c>
      <c r="J39" s="165">
        <v>54.450660000000006</v>
      </c>
      <c r="K39" s="165">
        <v>682.46681000000001</v>
      </c>
      <c r="L39" s="165">
        <v>960.21131000000003</v>
      </c>
      <c r="M39" s="165">
        <v>13.70058</v>
      </c>
      <c r="N39" s="165">
        <v>973.91188999999997</v>
      </c>
      <c r="O39" s="165">
        <v>1656.3797</v>
      </c>
      <c r="P39" s="165">
        <v>21339.135899999997</v>
      </c>
      <c r="Q39" s="165">
        <v>0</v>
      </c>
      <c r="R39" s="166">
        <v>21339.135899999997</v>
      </c>
      <c r="S39" s="7"/>
      <c r="T39" s="7"/>
      <c r="U39" s="7"/>
      <c r="V39" s="7"/>
      <c r="W39" s="7"/>
      <c r="X39" s="7"/>
      <c r="Y39" s="7"/>
      <c r="Z39" s="7"/>
      <c r="AA39" s="7"/>
      <c r="AB39" s="7"/>
    </row>
    <row r="40" spans="1:28" ht="13.5">
      <c r="A40" s="167"/>
      <c r="B40" s="167"/>
      <c r="C40" s="167"/>
      <c r="D40" s="163" t="s">
        <v>128</v>
      </c>
      <c r="E40" s="163">
        <v>6</v>
      </c>
      <c r="F40" s="164">
        <v>1.8799999999999999E-3</v>
      </c>
      <c r="G40" s="165">
        <v>0</v>
      </c>
      <c r="H40" s="165">
        <v>1.8799999999999999E-3</v>
      </c>
      <c r="I40" s="165">
        <v>1734.43867</v>
      </c>
      <c r="J40" s="165">
        <v>268.30586</v>
      </c>
      <c r="K40" s="165">
        <v>2002.7445299999999</v>
      </c>
      <c r="L40" s="165">
        <v>7923.2050799999997</v>
      </c>
      <c r="M40" s="165">
        <v>559.17822000000001</v>
      </c>
      <c r="N40" s="165">
        <v>8482.3833000000013</v>
      </c>
      <c r="O40" s="165">
        <v>10485.129710000001</v>
      </c>
      <c r="P40" s="165">
        <v>37197.54909</v>
      </c>
      <c r="Q40" s="165">
        <v>0</v>
      </c>
      <c r="R40" s="166">
        <v>37197.54909</v>
      </c>
      <c r="S40" s="7"/>
      <c r="T40" s="7"/>
      <c r="U40" s="7"/>
      <c r="V40" s="7"/>
      <c r="W40" s="7"/>
      <c r="X40" s="7"/>
      <c r="Y40" s="7"/>
      <c r="Z40" s="7"/>
      <c r="AA40" s="7"/>
      <c r="AB40" s="7"/>
    </row>
    <row r="41" spans="1:28" ht="13.5">
      <c r="A41" s="167"/>
      <c r="B41" s="167"/>
      <c r="C41" s="167"/>
      <c r="D41" s="167"/>
      <c r="E41" s="168">
        <v>85</v>
      </c>
      <c r="F41" s="169">
        <v>1.48E-3</v>
      </c>
      <c r="G41" s="121">
        <v>0</v>
      </c>
      <c r="H41" s="121">
        <v>1.48E-3</v>
      </c>
      <c r="I41" s="121">
        <v>819.92646999999999</v>
      </c>
      <c r="J41" s="121">
        <v>83.800979999999996</v>
      </c>
      <c r="K41" s="121">
        <v>903.72744999999998</v>
      </c>
      <c r="L41" s="121">
        <v>3036.3632400000001</v>
      </c>
      <c r="M41" s="121">
        <v>419.44344999999998</v>
      </c>
      <c r="N41" s="121">
        <v>3455.8066899999999</v>
      </c>
      <c r="O41" s="121">
        <v>4359.5356200000006</v>
      </c>
      <c r="P41" s="121">
        <v>25621.064269999999</v>
      </c>
      <c r="Q41" s="121">
        <v>0</v>
      </c>
      <c r="R41" s="170">
        <v>25621.064269999999</v>
      </c>
      <c r="S41" s="7"/>
      <c r="T41" s="7"/>
      <c r="U41" s="7"/>
      <c r="V41" s="7"/>
      <c r="W41" s="7"/>
      <c r="X41" s="7"/>
      <c r="Y41" s="7"/>
      <c r="Z41" s="7"/>
      <c r="AA41" s="7"/>
      <c r="AB41" s="7"/>
    </row>
    <row r="42" spans="1:28" ht="13.5">
      <c r="A42" s="167"/>
      <c r="B42" s="167"/>
      <c r="C42" s="167"/>
      <c r="D42" s="167"/>
      <c r="E42" s="168">
        <v>226</v>
      </c>
      <c r="F42" s="169">
        <v>5.9999999999999995E-4</v>
      </c>
      <c r="G42" s="121">
        <v>0</v>
      </c>
      <c r="H42" s="121">
        <v>5.9999999999999995E-4</v>
      </c>
      <c r="I42" s="121">
        <v>1008.3969499999999</v>
      </c>
      <c r="J42" s="121">
        <v>5.0943100000000001</v>
      </c>
      <c r="K42" s="121">
        <v>1013.49126</v>
      </c>
      <c r="L42" s="121">
        <v>1646.3768500000001</v>
      </c>
      <c r="M42" s="121">
        <v>0</v>
      </c>
      <c r="N42" s="121">
        <v>1646.3768500000001</v>
      </c>
      <c r="O42" s="121">
        <v>2659.8687099999997</v>
      </c>
      <c r="P42" s="121">
        <v>26858.407579999999</v>
      </c>
      <c r="Q42" s="121">
        <v>0</v>
      </c>
      <c r="R42" s="170">
        <v>26858.407579999999</v>
      </c>
      <c r="S42" s="7"/>
      <c r="T42" s="7"/>
      <c r="U42" s="7"/>
      <c r="V42" s="7"/>
      <c r="W42" s="7"/>
      <c r="X42" s="7"/>
      <c r="Y42" s="7"/>
      <c r="Z42" s="7"/>
      <c r="AA42" s="7"/>
      <c r="AB42" s="7"/>
    </row>
    <row r="43" spans="1:28" ht="13.5">
      <c r="A43" s="167"/>
      <c r="B43" s="167"/>
      <c r="C43" s="167"/>
      <c r="D43" s="167"/>
      <c r="E43" s="168">
        <v>285</v>
      </c>
      <c r="F43" s="169">
        <v>7.6450000000000004E-2</v>
      </c>
      <c r="G43" s="121">
        <v>0</v>
      </c>
      <c r="H43" s="121">
        <v>7.6450000000000004E-2</v>
      </c>
      <c r="I43" s="121">
        <v>51.265800000000006</v>
      </c>
      <c r="J43" s="121">
        <v>0.16372999999999999</v>
      </c>
      <c r="K43" s="121">
        <v>51.42953</v>
      </c>
      <c r="L43" s="121">
        <v>0</v>
      </c>
      <c r="M43" s="121">
        <v>0</v>
      </c>
      <c r="N43" s="121">
        <v>0</v>
      </c>
      <c r="O43" s="121">
        <v>51.505980000000001</v>
      </c>
      <c r="P43" s="121">
        <v>3928.1696400000001</v>
      </c>
      <c r="Q43" s="121">
        <v>0</v>
      </c>
      <c r="R43" s="170">
        <v>3928.1696400000001</v>
      </c>
      <c r="S43" s="7"/>
      <c r="T43" s="7"/>
      <c r="U43" s="7"/>
      <c r="V43" s="7"/>
      <c r="W43" s="7"/>
      <c r="X43" s="7"/>
      <c r="Y43" s="7"/>
      <c r="Z43" s="7"/>
      <c r="AA43" s="7"/>
      <c r="AB43" s="7"/>
    </row>
    <row r="44" spans="1:28" ht="13.5">
      <c r="A44" s="167"/>
      <c r="B44" s="167"/>
      <c r="C44" s="163" t="s">
        <v>130</v>
      </c>
      <c r="D44" s="163" t="s">
        <v>130</v>
      </c>
      <c r="E44" s="163">
        <v>251</v>
      </c>
      <c r="F44" s="164">
        <v>5.4549999999999994E-2</v>
      </c>
      <c r="G44" s="165">
        <v>0</v>
      </c>
      <c r="H44" s="165">
        <v>5.4549999999999994E-2</v>
      </c>
      <c r="I44" s="165">
        <v>123.38338</v>
      </c>
      <c r="J44" s="165">
        <v>0</v>
      </c>
      <c r="K44" s="165">
        <v>123.38338</v>
      </c>
      <c r="L44" s="165">
        <v>0</v>
      </c>
      <c r="M44" s="165">
        <v>0</v>
      </c>
      <c r="N44" s="165">
        <v>0</v>
      </c>
      <c r="O44" s="165">
        <v>123.43792999999999</v>
      </c>
      <c r="P44" s="165">
        <v>2977.8764700000002</v>
      </c>
      <c r="Q44" s="165">
        <v>0</v>
      </c>
      <c r="R44" s="166">
        <v>2977.8764700000002</v>
      </c>
      <c r="S44" s="7"/>
      <c r="T44" s="7"/>
      <c r="U44" s="7"/>
      <c r="V44" s="7"/>
      <c r="W44" s="7"/>
      <c r="X44" s="7"/>
      <c r="Y44" s="7"/>
      <c r="Z44" s="7"/>
      <c r="AA44" s="7"/>
      <c r="AB44" s="7"/>
    </row>
    <row r="45" spans="1:28" ht="13.5">
      <c r="A45" s="167"/>
      <c r="B45" s="163" t="s">
        <v>15</v>
      </c>
      <c r="C45" s="163" t="s">
        <v>131</v>
      </c>
      <c r="D45" s="163" t="s">
        <v>131</v>
      </c>
      <c r="E45" s="163">
        <v>8</v>
      </c>
      <c r="F45" s="164">
        <v>413.34320000000002</v>
      </c>
      <c r="G45" s="165">
        <v>0</v>
      </c>
      <c r="H45" s="165">
        <v>413.34320000000002</v>
      </c>
      <c r="I45" s="165">
        <v>2177.4315999999999</v>
      </c>
      <c r="J45" s="165">
        <v>81.271079999999998</v>
      </c>
      <c r="K45" s="165">
        <v>2258.7026800000003</v>
      </c>
      <c r="L45" s="165">
        <v>4293.9009900000001</v>
      </c>
      <c r="M45" s="165">
        <v>505.55545000000001</v>
      </c>
      <c r="N45" s="165">
        <v>4799.4564400000008</v>
      </c>
      <c r="O45" s="165">
        <v>7471.5023200000005</v>
      </c>
      <c r="P45" s="165">
        <v>61875.214380000005</v>
      </c>
      <c r="Q45" s="165">
        <v>7.8918999999999997</v>
      </c>
      <c r="R45" s="166">
        <v>61883.10628</v>
      </c>
      <c r="S45" s="7"/>
      <c r="T45" s="7"/>
      <c r="U45" s="7"/>
      <c r="V45" s="7"/>
      <c r="W45" s="7"/>
      <c r="X45" s="7"/>
      <c r="Y45" s="7"/>
      <c r="Z45" s="7"/>
      <c r="AA45" s="7"/>
      <c r="AB45" s="7"/>
    </row>
    <row r="46" spans="1:28" ht="13.5">
      <c r="A46" s="167"/>
      <c r="B46" s="167"/>
      <c r="C46" s="167"/>
      <c r="D46" s="167"/>
      <c r="E46" s="168">
        <v>214</v>
      </c>
      <c r="F46" s="169">
        <v>0.11525000000000001</v>
      </c>
      <c r="G46" s="121">
        <v>0</v>
      </c>
      <c r="H46" s="121">
        <v>0.11525000000000001</v>
      </c>
      <c r="I46" s="121">
        <v>896.80282999999997</v>
      </c>
      <c r="J46" s="121">
        <v>50.306050000000006</v>
      </c>
      <c r="K46" s="121">
        <v>947.10888</v>
      </c>
      <c r="L46" s="121">
        <v>1546.0306599999999</v>
      </c>
      <c r="M46" s="121">
        <v>0</v>
      </c>
      <c r="N46" s="121">
        <v>1546.0306599999999</v>
      </c>
      <c r="O46" s="121">
        <v>2493.25479</v>
      </c>
      <c r="P46" s="121">
        <v>29543.863100000002</v>
      </c>
      <c r="Q46" s="121">
        <v>0</v>
      </c>
      <c r="R46" s="170">
        <v>29543.863100000002</v>
      </c>
      <c r="S46" s="7"/>
      <c r="T46" s="7"/>
      <c r="U46" s="7"/>
      <c r="V46" s="7"/>
      <c r="W46" s="7"/>
      <c r="X46" s="7"/>
      <c r="Y46" s="7"/>
      <c r="Z46" s="7"/>
      <c r="AA46" s="7"/>
      <c r="AB46" s="7"/>
    </row>
    <row r="47" spans="1:28" ht="13.5">
      <c r="A47" s="167"/>
      <c r="B47" s="167"/>
      <c r="C47" s="167"/>
      <c r="D47" s="167"/>
      <c r="E47" s="168">
        <v>252</v>
      </c>
      <c r="F47" s="169">
        <v>0.28173000000000004</v>
      </c>
      <c r="G47" s="121">
        <v>0</v>
      </c>
      <c r="H47" s="121">
        <v>0.28173000000000004</v>
      </c>
      <c r="I47" s="121">
        <v>95.479820000000004</v>
      </c>
      <c r="J47" s="121">
        <v>9.8200000000000006E-3</v>
      </c>
      <c r="K47" s="121">
        <v>95.489639999999994</v>
      </c>
      <c r="L47" s="121">
        <v>0</v>
      </c>
      <c r="M47" s="121">
        <v>0</v>
      </c>
      <c r="N47" s="121">
        <v>0</v>
      </c>
      <c r="O47" s="121">
        <v>95.77136999999999</v>
      </c>
      <c r="P47" s="121">
        <v>6145.7042799999999</v>
      </c>
      <c r="Q47" s="121">
        <v>0</v>
      </c>
      <c r="R47" s="170">
        <v>6145.7042799999999</v>
      </c>
      <c r="S47" s="7"/>
      <c r="T47" s="7"/>
      <c r="U47" s="7"/>
      <c r="V47" s="7"/>
      <c r="W47" s="7"/>
      <c r="X47" s="7"/>
      <c r="Y47" s="7"/>
      <c r="Z47" s="7"/>
      <c r="AA47" s="7"/>
      <c r="AB47" s="7"/>
    </row>
    <row r="48" spans="1:28" ht="13.5">
      <c r="A48" s="167"/>
      <c r="B48" s="167"/>
      <c r="C48" s="167"/>
      <c r="D48" s="167"/>
      <c r="E48" s="168">
        <v>354</v>
      </c>
      <c r="F48" s="169">
        <v>5.1000000000000004E-4</v>
      </c>
      <c r="G48" s="121">
        <v>0</v>
      </c>
      <c r="H48" s="121">
        <v>5.1000000000000004E-4</v>
      </c>
      <c r="I48" s="121">
        <v>0.13999</v>
      </c>
      <c r="J48" s="121">
        <v>0</v>
      </c>
      <c r="K48" s="121">
        <v>0.13999</v>
      </c>
      <c r="L48" s="121">
        <v>0</v>
      </c>
      <c r="M48" s="121">
        <v>0</v>
      </c>
      <c r="N48" s="121">
        <v>0</v>
      </c>
      <c r="O48" s="121">
        <v>0.14050000000000001</v>
      </c>
      <c r="P48" s="121">
        <v>2988.2335600000001</v>
      </c>
      <c r="Q48" s="121">
        <v>0</v>
      </c>
      <c r="R48" s="170">
        <v>2988.2335600000001</v>
      </c>
      <c r="S48" s="7"/>
      <c r="T48" s="7"/>
      <c r="U48" s="7"/>
      <c r="V48" s="7"/>
      <c r="W48" s="7"/>
      <c r="X48" s="7"/>
      <c r="Y48" s="7"/>
      <c r="Z48" s="7"/>
      <c r="AA48" s="7"/>
      <c r="AB48" s="7"/>
    </row>
    <row r="49" spans="1:28" ht="13.5">
      <c r="A49" s="167"/>
      <c r="B49" s="167"/>
      <c r="C49" s="167"/>
      <c r="D49" s="163" t="s">
        <v>132</v>
      </c>
      <c r="E49" s="163">
        <v>64</v>
      </c>
      <c r="F49" s="164">
        <v>0.11937</v>
      </c>
      <c r="G49" s="165">
        <v>0</v>
      </c>
      <c r="H49" s="165">
        <v>0.11937</v>
      </c>
      <c r="I49" s="165">
        <v>862.24662999999998</v>
      </c>
      <c r="J49" s="165">
        <v>12.554180000000001</v>
      </c>
      <c r="K49" s="165">
        <v>874.80081000000007</v>
      </c>
      <c r="L49" s="165">
        <v>492.30053999999996</v>
      </c>
      <c r="M49" s="165">
        <v>46.799959999999999</v>
      </c>
      <c r="N49" s="165">
        <v>539.10050000000001</v>
      </c>
      <c r="O49" s="165">
        <v>1414.0206799999999</v>
      </c>
      <c r="P49" s="165">
        <v>26594.933379999999</v>
      </c>
      <c r="Q49" s="165">
        <v>0</v>
      </c>
      <c r="R49" s="166">
        <v>26594.933379999999</v>
      </c>
      <c r="S49" s="7"/>
      <c r="T49" s="7"/>
      <c r="U49" s="7"/>
      <c r="V49" s="7"/>
      <c r="W49" s="7"/>
      <c r="X49" s="7"/>
      <c r="Y49" s="7"/>
      <c r="Z49" s="7"/>
      <c r="AA49" s="7"/>
      <c r="AB49" s="7"/>
    </row>
    <row r="50" spans="1:28" ht="13.5">
      <c r="A50" s="167"/>
      <c r="B50" s="167"/>
      <c r="C50" s="163" t="s">
        <v>15</v>
      </c>
      <c r="D50" s="163" t="s">
        <v>15</v>
      </c>
      <c r="E50" s="163">
        <v>308</v>
      </c>
      <c r="F50" s="164">
        <v>3.7400000000000003E-3</v>
      </c>
      <c r="G50" s="165">
        <v>0</v>
      </c>
      <c r="H50" s="165">
        <v>3.7400000000000003E-3</v>
      </c>
      <c r="I50" s="165">
        <v>35.611980000000003</v>
      </c>
      <c r="J50" s="165">
        <v>3.46E-3</v>
      </c>
      <c r="K50" s="165">
        <v>35.61544</v>
      </c>
      <c r="L50" s="165">
        <v>0</v>
      </c>
      <c r="M50" s="165">
        <v>0</v>
      </c>
      <c r="N50" s="165">
        <v>0</v>
      </c>
      <c r="O50" s="165">
        <v>35.61918</v>
      </c>
      <c r="P50" s="165">
        <v>4636.7009800000005</v>
      </c>
      <c r="Q50" s="165">
        <v>0</v>
      </c>
      <c r="R50" s="166">
        <v>4636.7009800000005</v>
      </c>
      <c r="S50" s="7"/>
      <c r="T50" s="7"/>
      <c r="U50" s="7"/>
      <c r="V50" s="7"/>
      <c r="W50" s="7"/>
      <c r="X50" s="7"/>
      <c r="Y50" s="7"/>
      <c r="Z50" s="7"/>
      <c r="AA50" s="7"/>
      <c r="AB50" s="7"/>
    </row>
    <row r="51" spans="1:28" ht="13.5">
      <c r="A51" s="167"/>
      <c r="B51" s="163" t="s">
        <v>16</v>
      </c>
      <c r="C51" s="163" t="s">
        <v>133</v>
      </c>
      <c r="D51" s="163" t="s">
        <v>133</v>
      </c>
      <c r="E51" s="163">
        <v>43</v>
      </c>
      <c r="F51" s="164">
        <v>1.9499999999999999E-3</v>
      </c>
      <c r="G51" s="165">
        <v>0</v>
      </c>
      <c r="H51" s="165">
        <v>1.9499999999999999E-3</v>
      </c>
      <c r="I51" s="165">
        <v>735.87547999999992</v>
      </c>
      <c r="J51" s="165">
        <v>79.421189999999996</v>
      </c>
      <c r="K51" s="165">
        <v>815.29667000000006</v>
      </c>
      <c r="L51" s="165">
        <v>2618.3384000000001</v>
      </c>
      <c r="M51" s="165">
        <v>44.612349999999999</v>
      </c>
      <c r="N51" s="165">
        <v>2662.95075</v>
      </c>
      <c r="O51" s="165">
        <v>3478.24937</v>
      </c>
      <c r="P51" s="165">
        <v>19455.72998</v>
      </c>
      <c r="Q51" s="165">
        <v>0</v>
      </c>
      <c r="R51" s="166">
        <v>19455.72998</v>
      </c>
      <c r="S51" s="7"/>
      <c r="T51" s="7"/>
      <c r="U51" s="7"/>
      <c r="V51" s="7"/>
      <c r="W51" s="7"/>
      <c r="X51" s="7"/>
      <c r="Y51" s="7"/>
      <c r="Z51" s="7"/>
      <c r="AA51" s="7"/>
      <c r="AB51" s="7"/>
    </row>
    <row r="52" spans="1:28" ht="13.5">
      <c r="A52" s="167"/>
      <c r="B52" s="167"/>
      <c r="C52" s="163" t="s">
        <v>134</v>
      </c>
      <c r="D52" s="163" t="s">
        <v>135</v>
      </c>
      <c r="E52" s="163">
        <v>45</v>
      </c>
      <c r="F52" s="164">
        <v>3.5E-4</v>
      </c>
      <c r="G52" s="165">
        <v>0</v>
      </c>
      <c r="H52" s="165">
        <v>3.5E-4</v>
      </c>
      <c r="I52" s="165">
        <v>730.35993999999994</v>
      </c>
      <c r="J52" s="165">
        <v>9.4469200000000004</v>
      </c>
      <c r="K52" s="165">
        <v>739.80686000000003</v>
      </c>
      <c r="L52" s="165">
        <v>2653.68851</v>
      </c>
      <c r="M52" s="165">
        <v>32.650330000000004</v>
      </c>
      <c r="N52" s="165">
        <v>2686.3388399999999</v>
      </c>
      <c r="O52" s="165">
        <v>3426.1460499999998</v>
      </c>
      <c r="P52" s="165">
        <v>25991.041639999999</v>
      </c>
      <c r="Q52" s="165">
        <v>0</v>
      </c>
      <c r="R52" s="166">
        <v>25991.041639999999</v>
      </c>
      <c r="S52" s="7"/>
      <c r="T52" s="7"/>
      <c r="U52" s="7"/>
      <c r="V52" s="7"/>
      <c r="W52" s="7"/>
      <c r="X52" s="7"/>
      <c r="Y52" s="7"/>
      <c r="Z52" s="7"/>
      <c r="AA52" s="7"/>
      <c r="AB52" s="7"/>
    </row>
    <row r="53" spans="1:28" ht="13.5">
      <c r="A53" s="167"/>
      <c r="B53" s="167"/>
      <c r="C53" s="163" t="s">
        <v>136</v>
      </c>
      <c r="D53" s="163" t="s">
        <v>136</v>
      </c>
      <c r="E53" s="163">
        <v>40</v>
      </c>
      <c r="F53" s="164">
        <v>1.0200000000000001E-3</v>
      </c>
      <c r="G53" s="165">
        <v>0</v>
      </c>
      <c r="H53" s="165">
        <v>1.0200000000000001E-3</v>
      </c>
      <c r="I53" s="165">
        <v>921.50261</v>
      </c>
      <c r="J53" s="165">
        <v>77.207880000000003</v>
      </c>
      <c r="K53" s="165">
        <v>998.71048999999994</v>
      </c>
      <c r="L53" s="165">
        <v>1275.00749</v>
      </c>
      <c r="M53" s="165">
        <v>22.041229999999999</v>
      </c>
      <c r="N53" s="165">
        <v>1297.04872</v>
      </c>
      <c r="O53" s="165">
        <v>2295.7602299999999</v>
      </c>
      <c r="P53" s="165">
        <v>21019.767090000001</v>
      </c>
      <c r="Q53" s="165">
        <v>0</v>
      </c>
      <c r="R53" s="166">
        <v>21019.767090000001</v>
      </c>
      <c r="S53" s="7"/>
      <c r="T53" s="7"/>
      <c r="U53" s="7"/>
      <c r="V53" s="7"/>
      <c r="W53" s="7"/>
      <c r="X53" s="7"/>
      <c r="Y53" s="7"/>
      <c r="Z53" s="7"/>
      <c r="AA53" s="7"/>
      <c r="AB53" s="7"/>
    </row>
    <row r="54" spans="1:28" ht="13.5">
      <c r="A54" s="167"/>
      <c r="B54" s="167"/>
      <c r="C54" s="163" t="s">
        <v>137</v>
      </c>
      <c r="D54" s="163" t="s">
        <v>138</v>
      </c>
      <c r="E54" s="163">
        <v>25</v>
      </c>
      <c r="F54" s="164">
        <v>0.38904</v>
      </c>
      <c r="G54" s="165">
        <v>0</v>
      </c>
      <c r="H54" s="165">
        <v>0.38904</v>
      </c>
      <c r="I54" s="165">
        <v>1282.93246</v>
      </c>
      <c r="J54" s="165">
        <v>137.14445999999998</v>
      </c>
      <c r="K54" s="165">
        <v>1420.07692</v>
      </c>
      <c r="L54" s="165">
        <v>3505.2605199999998</v>
      </c>
      <c r="M54" s="165">
        <v>97.13136999999999</v>
      </c>
      <c r="N54" s="165">
        <v>3602.3918900000003</v>
      </c>
      <c r="O54" s="165">
        <v>5022.8578499999994</v>
      </c>
      <c r="P54" s="165">
        <v>25127.288519999998</v>
      </c>
      <c r="Q54" s="165">
        <v>0</v>
      </c>
      <c r="R54" s="166">
        <v>25127.288519999998</v>
      </c>
      <c r="S54" s="7"/>
      <c r="T54" s="7"/>
      <c r="U54" s="7"/>
      <c r="V54" s="7"/>
      <c r="W54" s="7"/>
      <c r="X54" s="7"/>
      <c r="Y54" s="7"/>
      <c r="Z54" s="7"/>
      <c r="AA54" s="7"/>
      <c r="AB54" s="7"/>
    </row>
    <row r="55" spans="1:28" ht="13.5">
      <c r="A55" s="167"/>
      <c r="B55" s="167"/>
      <c r="C55" s="163" t="s">
        <v>16</v>
      </c>
      <c r="D55" s="163" t="s">
        <v>139</v>
      </c>
      <c r="E55" s="163">
        <v>74</v>
      </c>
      <c r="F55" s="164">
        <v>0.18837000000000001</v>
      </c>
      <c r="G55" s="165">
        <v>0</v>
      </c>
      <c r="H55" s="165">
        <v>0.18837000000000001</v>
      </c>
      <c r="I55" s="165">
        <v>1328.14041</v>
      </c>
      <c r="J55" s="165">
        <v>9.2565000000000008</v>
      </c>
      <c r="K55" s="165">
        <v>1337.3969099999999</v>
      </c>
      <c r="L55" s="165">
        <v>2757.6949199999999</v>
      </c>
      <c r="M55" s="165">
        <v>11.83985</v>
      </c>
      <c r="N55" s="165">
        <v>2769.5347700000002</v>
      </c>
      <c r="O55" s="165">
        <v>4107.1200499999995</v>
      </c>
      <c r="P55" s="165">
        <v>23387.89126</v>
      </c>
      <c r="Q55" s="165">
        <v>0</v>
      </c>
      <c r="R55" s="166">
        <v>23387.89126</v>
      </c>
      <c r="S55" s="7"/>
      <c r="T55" s="7"/>
      <c r="U55" s="7"/>
      <c r="V55" s="7"/>
      <c r="W55" s="7"/>
      <c r="X55" s="7"/>
      <c r="Y55" s="7"/>
      <c r="Z55" s="7"/>
      <c r="AA55" s="7"/>
      <c r="AB55" s="7"/>
    </row>
    <row r="56" spans="1:28" ht="13.5">
      <c r="A56" s="167"/>
      <c r="B56" s="167"/>
      <c r="C56" s="167"/>
      <c r="D56" s="167"/>
      <c r="E56" s="168">
        <v>223</v>
      </c>
      <c r="F56" s="169">
        <v>0.13711999999999999</v>
      </c>
      <c r="G56" s="121">
        <v>0</v>
      </c>
      <c r="H56" s="121">
        <v>0.13711999999999999</v>
      </c>
      <c r="I56" s="121">
        <v>818.70537999999999</v>
      </c>
      <c r="J56" s="121">
        <v>9.6947500000000009</v>
      </c>
      <c r="K56" s="121">
        <v>828.40012999999999</v>
      </c>
      <c r="L56" s="121">
        <v>2307.4172899999999</v>
      </c>
      <c r="M56" s="121">
        <v>136.95204999999999</v>
      </c>
      <c r="N56" s="121">
        <v>2444.3693399999997</v>
      </c>
      <c r="O56" s="121">
        <v>3272.9065900000001</v>
      </c>
      <c r="P56" s="121">
        <v>18161.943589999999</v>
      </c>
      <c r="Q56" s="121">
        <v>0</v>
      </c>
      <c r="R56" s="170">
        <v>18161.943589999999</v>
      </c>
      <c r="S56" s="7"/>
      <c r="T56" s="7"/>
      <c r="U56" s="7"/>
      <c r="V56" s="7"/>
      <c r="W56" s="7"/>
      <c r="X56" s="7"/>
      <c r="Y56" s="7"/>
      <c r="Z56" s="7"/>
      <c r="AA56" s="7"/>
      <c r="AB56" s="7"/>
    </row>
    <row r="57" spans="1:28" ht="13.5">
      <c r="A57" s="167"/>
      <c r="B57" s="167"/>
      <c r="C57" s="167"/>
      <c r="D57" s="167"/>
      <c r="E57" s="168">
        <v>300</v>
      </c>
      <c r="F57" s="169">
        <v>2.0000000000000001E-4</v>
      </c>
      <c r="G57" s="121">
        <v>0</v>
      </c>
      <c r="H57" s="121">
        <v>2.0000000000000001E-4</v>
      </c>
      <c r="I57" s="121">
        <v>44.398350000000001</v>
      </c>
      <c r="J57" s="121">
        <v>1.9000000000000001E-4</v>
      </c>
      <c r="K57" s="121">
        <v>44.398540000000004</v>
      </c>
      <c r="L57" s="121">
        <v>0</v>
      </c>
      <c r="M57" s="121">
        <v>0</v>
      </c>
      <c r="N57" s="121">
        <v>0</v>
      </c>
      <c r="O57" s="121">
        <v>44.398739999999997</v>
      </c>
      <c r="P57" s="121">
        <v>2787.9429599999999</v>
      </c>
      <c r="Q57" s="121">
        <v>0</v>
      </c>
      <c r="R57" s="170">
        <v>2787.9429599999999</v>
      </c>
      <c r="S57" s="7"/>
      <c r="T57" s="7"/>
      <c r="U57" s="7"/>
      <c r="V57" s="7"/>
      <c r="W57" s="7"/>
      <c r="X57" s="7"/>
      <c r="Y57" s="7"/>
      <c r="Z57" s="7"/>
      <c r="AA57" s="7"/>
      <c r="AB57" s="7"/>
    </row>
    <row r="58" spans="1:28" ht="13.5">
      <c r="A58" s="167"/>
      <c r="B58" s="167"/>
      <c r="C58" s="167"/>
      <c r="D58" s="167"/>
      <c r="E58" s="168">
        <v>398</v>
      </c>
      <c r="F58" s="169">
        <v>1E-3</v>
      </c>
      <c r="G58" s="121">
        <v>0</v>
      </c>
      <c r="H58" s="121">
        <v>1E-3</v>
      </c>
      <c r="I58" s="121">
        <v>17.634209999999999</v>
      </c>
      <c r="J58" s="121">
        <v>0</v>
      </c>
      <c r="K58" s="121">
        <v>17.634209999999999</v>
      </c>
      <c r="L58" s="121">
        <v>0</v>
      </c>
      <c r="M58" s="121">
        <v>0</v>
      </c>
      <c r="N58" s="121">
        <v>0</v>
      </c>
      <c r="O58" s="121">
        <v>17.635210000000001</v>
      </c>
      <c r="P58" s="121">
        <v>1746.3298300000001</v>
      </c>
      <c r="Q58" s="121">
        <v>0</v>
      </c>
      <c r="R58" s="170">
        <v>1746.3298300000001</v>
      </c>
      <c r="S58" s="7"/>
      <c r="T58" s="7"/>
      <c r="U58" s="7"/>
      <c r="V58" s="7"/>
      <c r="W58" s="7"/>
      <c r="X58" s="7"/>
      <c r="Y58" s="7"/>
      <c r="Z58" s="7"/>
      <c r="AA58" s="7"/>
      <c r="AB58" s="7"/>
    </row>
    <row r="59" spans="1:28" ht="13.5">
      <c r="A59" s="167"/>
      <c r="B59" s="167"/>
      <c r="C59" s="167"/>
      <c r="D59" s="163" t="s">
        <v>140</v>
      </c>
      <c r="E59" s="163">
        <v>219</v>
      </c>
      <c r="F59" s="164">
        <v>4.45E-3</v>
      </c>
      <c r="G59" s="165">
        <v>0</v>
      </c>
      <c r="H59" s="165">
        <v>4.45E-3</v>
      </c>
      <c r="I59" s="165">
        <v>984.54831000000001</v>
      </c>
      <c r="J59" s="165">
        <v>9.2470200000000009</v>
      </c>
      <c r="K59" s="165">
        <v>993.79532999999992</v>
      </c>
      <c r="L59" s="165">
        <v>2936.2462999999998</v>
      </c>
      <c r="M59" s="165">
        <v>11.292</v>
      </c>
      <c r="N59" s="165">
        <v>2947.5382999999997</v>
      </c>
      <c r="O59" s="165">
        <v>3941.33808</v>
      </c>
      <c r="P59" s="165">
        <v>15255.901449999999</v>
      </c>
      <c r="Q59" s="165">
        <v>0</v>
      </c>
      <c r="R59" s="166">
        <v>15255.901449999999</v>
      </c>
      <c r="S59" s="7"/>
      <c r="T59" s="7"/>
      <c r="U59" s="7"/>
      <c r="V59" s="7"/>
      <c r="W59" s="7"/>
      <c r="X59" s="7"/>
      <c r="Y59" s="7"/>
      <c r="Z59" s="7"/>
      <c r="AA59" s="7"/>
      <c r="AB59" s="7"/>
    </row>
    <row r="60" spans="1:28" ht="13.5">
      <c r="A60" s="167"/>
      <c r="B60" s="167"/>
      <c r="C60" s="167"/>
      <c r="D60" s="167"/>
      <c r="E60" s="168">
        <v>392</v>
      </c>
      <c r="F60" s="169">
        <v>9.9399999999999992E-3</v>
      </c>
      <c r="G60" s="121">
        <v>0</v>
      </c>
      <c r="H60" s="121">
        <v>9.9399999999999992E-3</v>
      </c>
      <c r="I60" s="121">
        <v>2.6512800000000003</v>
      </c>
      <c r="J60" s="121">
        <v>0</v>
      </c>
      <c r="K60" s="121">
        <v>2.6512800000000003</v>
      </c>
      <c r="L60" s="121">
        <v>0</v>
      </c>
      <c r="M60" s="121">
        <v>0</v>
      </c>
      <c r="N60" s="121">
        <v>0</v>
      </c>
      <c r="O60" s="121">
        <v>2.6612199999999997</v>
      </c>
      <c r="P60" s="121">
        <v>1654.1637599999999</v>
      </c>
      <c r="Q60" s="121">
        <v>0</v>
      </c>
      <c r="R60" s="170">
        <v>1654.1637599999999</v>
      </c>
      <c r="S60" s="7"/>
      <c r="T60" s="7"/>
      <c r="U60" s="7"/>
      <c r="V60" s="7"/>
      <c r="W60" s="7"/>
      <c r="X60" s="7"/>
      <c r="Y60" s="7"/>
      <c r="Z60" s="7"/>
      <c r="AA60" s="7"/>
      <c r="AB60" s="7"/>
    </row>
    <row r="61" spans="1:28" ht="13.5">
      <c r="A61" s="167"/>
      <c r="B61" s="167"/>
      <c r="C61" s="167"/>
      <c r="D61" s="163" t="s">
        <v>141</v>
      </c>
      <c r="E61" s="163">
        <v>39</v>
      </c>
      <c r="F61" s="164">
        <v>1.4599999999999999E-3</v>
      </c>
      <c r="G61" s="165">
        <v>0</v>
      </c>
      <c r="H61" s="165">
        <v>1.4599999999999999E-3</v>
      </c>
      <c r="I61" s="165">
        <v>1092.9119800000001</v>
      </c>
      <c r="J61" s="165">
        <v>172.41473000000002</v>
      </c>
      <c r="K61" s="165">
        <v>1265.32671</v>
      </c>
      <c r="L61" s="165">
        <v>7265.1835000000001</v>
      </c>
      <c r="M61" s="165">
        <v>420.90659000000005</v>
      </c>
      <c r="N61" s="165">
        <v>7686.0900899999997</v>
      </c>
      <c r="O61" s="165">
        <v>8951.4182600000004</v>
      </c>
      <c r="P61" s="165">
        <v>21412.944390000001</v>
      </c>
      <c r="Q61" s="165">
        <v>0</v>
      </c>
      <c r="R61" s="166">
        <v>21412.944390000001</v>
      </c>
      <c r="S61" s="7"/>
      <c r="T61" s="7"/>
      <c r="U61" s="7"/>
      <c r="V61" s="7"/>
      <c r="W61" s="7"/>
      <c r="X61" s="7"/>
      <c r="Y61" s="7"/>
      <c r="Z61" s="7"/>
      <c r="AA61" s="7"/>
      <c r="AB61" s="7"/>
    </row>
    <row r="62" spans="1:28" ht="13.5">
      <c r="A62" s="167"/>
      <c r="B62" s="167"/>
      <c r="C62" s="167"/>
      <c r="D62" s="167"/>
      <c r="E62" s="168">
        <v>73</v>
      </c>
      <c r="F62" s="169">
        <v>3.8700000000000002E-3</v>
      </c>
      <c r="G62" s="121">
        <v>0</v>
      </c>
      <c r="H62" s="121">
        <v>3.8700000000000002E-3</v>
      </c>
      <c r="I62" s="121">
        <v>1454.1396399999999</v>
      </c>
      <c r="J62" s="121">
        <v>19.078470000000003</v>
      </c>
      <c r="K62" s="121">
        <v>1473.21811</v>
      </c>
      <c r="L62" s="121">
        <v>4503.6797000000006</v>
      </c>
      <c r="M62" s="121">
        <v>37.867570000000001</v>
      </c>
      <c r="N62" s="121">
        <v>4541.5472699999991</v>
      </c>
      <c r="O62" s="121">
        <v>6014.7692500000003</v>
      </c>
      <c r="P62" s="121">
        <v>20879.857479999999</v>
      </c>
      <c r="Q62" s="121">
        <v>0</v>
      </c>
      <c r="R62" s="170">
        <v>20879.857479999999</v>
      </c>
      <c r="S62" s="7"/>
      <c r="T62" s="7"/>
      <c r="U62" s="7"/>
      <c r="V62" s="7"/>
      <c r="W62" s="7"/>
      <c r="X62" s="7"/>
      <c r="Y62" s="7"/>
      <c r="Z62" s="7"/>
      <c r="AA62" s="7"/>
      <c r="AB62" s="7"/>
    </row>
    <row r="63" spans="1:28" ht="13.5">
      <c r="A63" s="167"/>
      <c r="B63" s="167"/>
      <c r="C63" s="167"/>
      <c r="D63" s="167"/>
      <c r="E63" s="168">
        <v>385</v>
      </c>
      <c r="F63" s="169">
        <v>1.57E-3</v>
      </c>
      <c r="G63" s="121">
        <v>0</v>
      </c>
      <c r="H63" s="121">
        <v>1.57E-3</v>
      </c>
      <c r="I63" s="121">
        <v>22.804069999999999</v>
      </c>
      <c r="J63" s="121">
        <v>0</v>
      </c>
      <c r="K63" s="121">
        <v>22.804069999999999</v>
      </c>
      <c r="L63" s="121">
        <v>0</v>
      </c>
      <c r="M63" s="121">
        <v>0</v>
      </c>
      <c r="N63" s="121">
        <v>0</v>
      </c>
      <c r="O63" s="121">
        <v>22.80564</v>
      </c>
      <c r="P63" s="121">
        <v>1458.29324</v>
      </c>
      <c r="Q63" s="121">
        <v>0</v>
      </c>
      <c r="R63" s="170">
        <v>1458.29324</v>
      </c>
      <c r="S63" s="7"/>
      <c r="T63" s="7"/>
      <c r="U63" s="7"/>
      <c r="V63" s="7"/>
      <c r="W63" s="7"/>
      <c r="X63" s="7"/>
      <c r="Y63" s="7"/>
      <c r="Z63" s="7"/>
      <c r="AA63" s="7"/>
      <c r="AB63" s="7"/>
    </row>
    <row r="64" spans="1:28" ht="13.5">
      <c r="A64" s="167"/>
      <c r="B64" s="167"/>
      <c r="C64" s="167"/>
      <c r="D64" s="163" t="s">
        <v>142</v>
      </c>
      <c r="E64" s="163">
        <v>72</v>
      </c>
      <c r="F64" s="164">
        <v>1.22725</v>
      </c>
      <c r="G64" s="165">
        <v>0</v>
      </c>
      <c r="H64" s="165">
        <v>1.22725</v>
      </c>
      <c r="I64" s="165">
        <v>2756.6952700000002</v>
      </c>
      <c r="J64" s="165">
        <v>273.52307000000002</v>
      </c>
      <c r="K64" s="165">
        <v>3030.2183399999999</v>
      </c>
      <c r="L64" s="165">
        <v>22672.46084</v>
      </c>
      <c r="M64" s="165">
        <v>1898.1398000000002</v>
      </c>
      <c r="N64" s="165">
        <v>24570.600640000001</v>
      </c>
      <c r="O64" s="165">
        <v>27602.04623</v>
      </c>
      <c r="P64" s="165">
        <v>20176.608319999999</v>
      </c>
      <c r="Q64" s="165">
        <v>0</v>
      </c>
      <c r="R64" s="166">
        <v>20176.608319999999</v>
      </c>
      <c r="S64" s="7"/>
      <c r="T64" s="7"/>
      <c r="U64" s="7"/>
      <c r="V64" s="7"/>
      <c r="W64" s="7"/>
      <c r="X64" s="7"/>
      <c r="Y64" s="7"/>
      <c r="Z64" s="7"/>
      <c r="AA64" s="7"/>
      <c r="AB64" s="7"/>
    </row>
    <row r="65" spans="1:28" ht="13.5">
      <c r="A65" s="167"/>
      <c r="B65" s="167"/>
      <c r="C65" s="167"/>
      <c r="D65" s="163" t="s">
        <v>143</v>
      </c>
      <c r="E65" s="163">
        <v>388</v>
      </c>
      <c r="F65" s="164">
        <v>0.10868999999999999</v>
      </c>
      <c r="G65" s="165">
        <v>0</v>
      </c>
      <c r="H65" s="165">
        <v>0.10868999999999999</v>
      </c>
      <c r="I65" s="165">
        <v>1085.91857</v>
      </c>
      <c r="J65" s="165">
        <v>83.403880000000001</v>
      </c>
      <c r="K65" s="165">
        <v>1169.3224499999999</v>
      </c>
      <c r="L65" s="165">
        <v>1465.0403700000002</v>
      </c>
      <c r="M65" s="165">
        <v>17.74203</v>
      </c>
      <c r="N65" s="165">
        <v>1482.7823999999998</v>
      </c>
      <c r="O65" s="165">
        <v>2652.2135400000002</v>
      </c>
      <c r="P65" s="165">
        <v>10120.281710000001</v>
      </c>
      <c r="Q65" s="165">
        <v>0</v>
      </c>
      <c r="R65" s="166">
        <v>10120.281710000001</v>
      </c>
      <c r="S65" s="7"/>
      <c r="T65" s="7"/>
      <c r="U65" s="7"/>
      <c r="V65" s="7"/>
      <c r="W65" s="7"/>
      <c r="X65" s="7"/>
      <c r="Y65" s="7"/>
      <c r="Z65" s="7"/>
      <c r="AA65" s="7"/>
      <c r="AB65" s="7"/>
    </row>
    <row r="66" spans="1:28" ht="13.5">
      <c r="A66" s="167"/>
      <c r="B66" s="167"/>
      <c r="C66" s="167"/>
      <c r="D66" s="163" t="s">
        <v>16</v>
      </c>
      <c r="E66" s="163">
        <v>2</v>
      </c>
      <c r="F66" s="164">
        <v>5.4670000000000003E-2</v>
      </c>
      <c r="G66" s="165">
        <v>0</v>
      </c>
      <c r="H66" s="165">
        <v>5.4670000000000003E-2</v>
      </c>
      <c r="I66" s="165">
        <v>3240.3704199999997</v>
      </c>
      <c r="J66" s="165">
        <v>185.88093000000001</v>
      </c>
      <c r="K66" s="165">
        <v>3426.25135</v>
      </c>
      <c r="L66" s="165">
        <v>24953.104299999999</v>
      </c>
      <c r="M66" s="165">
        <v>2104.8564200000001</v>
      </c>
      <c r="N66" s="165">
        <v>27057.960719999999</v>
      </c>
      <c r="O66" s="165">
        <v>30484.266739999999</v>
      </c>
      <c r="P66" s="165">
        <v>23356.65669</v>
      </c>
      <c r="Q66" s="165">
        <v>0</v>
      </c>
      <c r="R66" s="166">
        <v>23356.65669</v>
      </c>
      <c r="S66" s="7"/>
      <c r="T66" s="7"/>
      <c r="U66" s="7"/>
      <c r="V66" s="7"/>
      <c r="W66" s="7"/>
      <c r="X66" s="7"/>
      <c r="Y66" s="7"/>
      <c r="Z66" s="7"/>
      <c r="AA66" s="7"/>
      <c r="AB66" s="7"/>
    </row>
    <row r="67" spans="1:28" ht="13.5">
      <c r="A67" s="167"/>
      <c r="B67" s="167"/>
      <c r="C67" s="167"/>
      <c r="D67" s="167"/>
      <c r="E67" s="168">
        <v>382</v>
      </c>
      <c r="F67" s="169">
        <v>2.0000000000000001E-4</v>
      </c>
      <c r="G67" s="121">
        <v>0</v>
      </c>
      <c r="H67" s="121">
        <v>2.0000000000000001E-4</v>
      </c>
      <c r="I67" s="121">
        <v>28.244060000000001</v>
      </c>
      <c r="J67" s="121">
        <v>0</v>
      </c>
      <c r="K67" s="121">
        <v>28.244060000000001</v>
      </c>
      <c r="L67" s="121">
        <v>0</v>
      </c>
      <c r="M67" s="121">
        <v>0</v>
      </c>
      <c r="N67" s="121">
        <v>0</v>
      </c>
      <c r="O67" s="121">
        <v>28.244259999999997</v>
      </c>
      <c r="P67" s="121">
        <v>1695.3023000000001</v>
      </c>
      <c r="Q67" s="121">
        <v>0</v>
      </c>
      <c r="R67" s="170">
        <v>1695.3023000000001</v>
      </c>
      <c r="S67" s="7"/>
      <c r="T67" s="7"/>
      <c r="U67" s="7"/>
      <c r="V67" s="7"/>
      <c r="W67" s="7"/>
      <c r="X67" s="7"/>
      <c r="Y67" s="7"/>
      <c r="Z67" s="7"/>
      <c r="AA67" s="7"/>
      <c r="AB67" s="7"/>
    </row>
    <row r="68" spans="1:28" ht="13.5">
      <c r="A68" s="167"/>
      <c r="B68" s="167"/>
      <c r="C68" s="167"/>
      <c r="D68" s="163" t="s">
        <v>144</v>
      </c>
      <c r="E68" s="163">
        <v>228</v>
      </c>
      <c r="F68" s="164">
        <v>0.61170000000000002</v>
      </c>
      <c r="G68" s="165">
        <v>0</v>
      </c>
      <c r="H68" s="165">
        <v>0.61170000000000002</v>
      </c>
      <c r="I68" s="165">
        <v>1150.5531100000001</v>
      </c>
      <c r="J68" s="165">
        <v>88.996049999999997</v>
      </c>
      <c r="K68" s="165">
        <v>1239.54916</v>
      </c>
      <c r="L68" s="165">
        <v>5466.8797400000003</v>
      </c>
      <c r="M68" s="165">
        <v>69.994249999999994</v>
      </c>
      <c r="N68" s="165">
        <v>5536.87399</v>
      </c>
      <c r="O68" s="165">
        <v>6777.03485</v>
      </c>
      <c r="P68" s="165">
        <v>27440.410690000001</v>
      </c>
      <c r="Q68" s="165">
        <v>0</v>
      </c>
      <c r="R68" s="166">
        <v>27440.410690000001</v>
      </c>
      <c r="S68" s="7"/>
      <c r="T68" s="7"/>
      <c r="U68" s="7"/>
      <c r="V68" s="7"/>
      <c r="W68" s="7"/>
      <c r="X68" s="7"/>
      <c r="Y68" s="7"/>
      <c r="Z68" s="7"/>
      <c r="AA68" s="7"/>
      <c r="AB68" s="7"/>
    </row>
    <row r="69" spans="1:28" ht="13.5">
      <c r="A69" s="167"/>
      <c r="B69" s="167"/>
      <c r="C69" s="167"/>
      <c r="D69" s="163" t="s">
        <v>145</v>
      </c>
      <c r="E69" s="163">
        <v>38</v>
      </c>
      <c r="F69" s="164">
        <v>6.4000000000000005E-4</v>
      </c>
      <c r="G69" s="165">
        <v>0</v>
      </c>
      <c r="H69" s="165">
        <v>6.4000000000000005E-4</v>
      </c>
      <c r="I69" s="165">
        <v>1291.1632099999999</v>
      </c>
      <c r="J69" s="165">
        <v>140.36227</v>
      </c>
      <c r="K69" s="165">
        <v>1431.52548</v>
      </c>
      <c r="L69" s="165">
        <v>8346.9397599999993</v>
      </c>
      <c r="M69" s="165">
        <v>61.365019999999994</v>
      </c>
      <c r="N69" s="165">
        <v>8408.3047799999986</v>
      </c>
      <c r="O69" s="165">
        <v>9839.8309000000008</v>
      </c>
      <c r="P69" s="165">
        <v>18285.812710000002</v>
      </c>
      <c r="Q69" s="165">
        <v>0</v>
      </c>
      <c r="R69" s="166">
        <v>18285.812710000002</v>
      </c>
      <c r="S69" s="7"/>
      <c r="T69" s="7"/>
      <c r="U69" s="7"/>
      <c r="V69" s="7"/>
      <c r="W69" s="7"/>
      <c r="X69" s="7"/>
      <c r="Y69" s="7"/>
      <c r="Z69" s="7"/>
      <c r="AA69" s="7"/>
      <c r="AB69" s="7"/>
    </row>
    <row r="70" spans="1:28" ht="13.5">
      <c r="A70" s="167"/>
      <c r="B70" s="167"/>
      <c r="C70" s="167"/>
      <c r="D70" s="163" t="s">
        <v>146</v>
      </c>
      <c r="E70" s="163">
        <v>227</v>
      </c>
      <c r="F70" s="164">
        <v>1.48E-3</v>
      </c>
      <c r="G70" s="165">
        <v>0</v>
      </c>
      <c r="H70" s="165">
        <v>1.48E-3</v>
      </c>
      <c r="I70" s="165">
        <v>811.88303000000008</v>
      </c>
      <c r="J70" s="165">
        <v>9.5754300000000008</v>
      </c>
      <c r="K70" s="165">
        <v>821.45845999999995</v>
      </c>
      <c r="L70" s="165">
        <v>1535.8812499999999</v>
      </c>
      <c r="M70" s="165">
        <v>29.558689999999999</v>
      </c>
      <c r="N70" s="165">
        <v>1565.43994</v>
      </c>
      <c r="O70" s="165">
        <v>2386.8998799999999</v>
      </c>
      <c r="P70" s="165">
        <v>17398.46271</v>
      </c>
      <c r="Q70" s="165">
        <v>0</v>
      </c>
      <c r="R70" s="166">
        <v>17398.46271</v>
      </c>
      <c r="S70" s="7"/>
      <c r="T70" s="7"/>
      <c r="U70" s="7"/>
      <c r="V70" s="7"/>
      <c r="W70" s="7"/>
      <c r="X70" s="7"/>
      <c r="Y70" s="7"/>
      <c r="Z70" s="7"/>
      <c r="AA70" s="7"/>
      <c r="AB70" s="7"/>
    </row>
    <row r="71" spans="1:28" ht="13.5">
      <c r="A71" s="167"/>
      <c r="B71" s="167"/>
      <c r="C71" s="167"/>
      <c r="D71" s="163" t="s">
        <v>147</v>
      </c>
      <c r="E71" s="163">
        <v>4</v>
      </c>
      <c r="F71" s="164">
        <v>1.304E-2</v>
      </c>
      <c r="G71" s="165">
        <v>0</v>
      </c>
      <c r="H71" s="165">
        <v>1.304E-2</v>
      </c>
      <c r="I71" s="165">
        <v>2444.9231800000002</v>
      </c>
      <c r="J71" s="165">
        <v>250.33939000000001</v>
      </c>
      <c r="K71" s="165">
        <v>2695.2625699999999</v>
      </c>
      <c r="L71" s="165">
        <v>44425.786220000002</v>
      </c>
      <c r="M71" s="165">
        <v>4199.3418200000006</v>
      </c>
      <c r="N71" s="165">
        <v>48625.128039999996</v>
      </c>
      <c r="O71" s="165">
        <v>51320.40365</v>
      </c>
      <c r="P71" s="165">
        <v>97263.365059999996</v>
      </c>
      <c r="Q71" s="165">
        <v>0</v>
      </c>
      <c r="R71" s="166">
        <v>97263.365059999996</v>
      </c>
      <c r="S71" s="7"/>
      <c r="T71" s="7"/>
      <c r="U71" s="7"/>
      <c r="V71" s="7"/>
      <c r="W71" s="7"/>
      <c r="X71" s="7"/>
      <c r="Y71" s="7"/>
      <c r="Z71" s="7"/>
      <c r="AA71" s="7"/>
      <c r="AB71" s="7"/>
    </row>
    <row r="72" spans="1:28" ht="13.5">
      <c r="A72" s="167"/>
      <c r="B72" s="167"/>
      <c r="C72" s="167"/>
      <c r="D72" s="163" t="s">
        <v>148</v>
      </c>
      <c r="E72" s="163">
        <v>213</v>
      </c>
      <c r="F72" s="164">
        <v>0.44006000000000001</v>
      </c>
      <c r="G72" s="165">
        <v>0</v>
      </c>
      <c r="H72" s="165">
        <v>0.44006000000000001</v>
      </c>
      <c r="I72" s="165">
        <v>1795.7266999999999</v>
      </c>
      <c r="J72" s="165">
        <v>105.80213000000001</v>
      </c>
      <c r="K72" s="165">
        <v>1901.52883</v>
      </c>
      <c r="L72" s="165">
        <v>5935.7290000000003</v>
      </c>
      <c r="M72" s="165">
        <v>212.56904</v>
      </c>
      <c r="N72" s="165">
        <v>6148.2980399999997</v>
      </c>
      <c r="O72" s="165">
        <v>8050.2669299999998</v>
      </c>
      <c r="P72" s="165">
        <v>39291.757640000003</v>
      </c>
      <c r="Q72" s="165">
        <v>0</v>
      </c>
      <c r="R72" s="166">
        <v>39291.757640000003</v>
      </c>
      <c r="S72" s="7"/>
      <c r="T72" s="7"/>
      <c r="U72" s="7"/>
      <c r="V72" s="7"/>
      <c r="W72" s="7"/>
      <c r="X72" s="7"/>
      <c r="Y72" s="7"/>
      <c r="Z72" s="7"/>
      <c r="AA72" s="7"/>
      <c r="AB72" s="7"/>
    </row>
    <row r="73" spans="1:28" ht="13.5">
      <c r="A73" s="167"/>
      <c r="B73" s="167"/>
      <c r="C73" s="167"/>
      <c r="D73" s="167"/>
      <c r="E73" s="168">
        <v>397</v>
      </c>
      <c r="F73" s="169">
        <v>0</v>
      </c>
      <c r="G73" s="121">
        <v>0</v>
      </c>
      <c r="H73" s="121">
        <v>0</v>
      </c>
      <c r="I73" s="121">
        <v>4.1399900000000001</v>
      </c>
      <c r="J73" s="121">
        <v>0</v>
      </c>
      <c r="K73" s="121">
        <v>4.1399900000000001</v>
      </c>
      <c r="L73" s="121">
        <v>0</v>
      </c>
      <c r="M73" s="121">
        <v>0</v>
      </c>
      <c r="N73" s="121">
        <v>0</v>
      </c>
      <c r="O73" s="121">
        <v>4.1399900000000001</v>
      </c>
      <c r="P73" s="121">
        <v>955.20968000000005</v>
      </c>
      <c r="Q73" s="121">
        <v>0</v>
      </c>
      <c r="R73" s="170">
        <v>955.20968000000005</v>
      </c>
      <c r="S73" s="7"/>
      <c r="T73" s="7"/>
      <c r="U73" s="7"/>
      <c r="V73" s="7"/>
      <c r="W73" s="7"/>
      <c r="X73" s="7"/>
      <c r="Y73" s="7"/>
      <c r="Z73" s="7"/>
      <c r="AA73" s="7"/>
      <c r="AB73" s="7"/>
    </row>
    <row r="74" spans="1:28" ht="13.5">
      <c r="A74" s="167"/>
      <c r="B74" s="167"/>
      <c r="C74" s="167"/>
      <c r="D74" s="163" t="s">
        <v>149</v>
      </c>
      <c r="E74" s="163">
        <v>71</v>
      </c>
      <c r="F74" s="164">
        <v>1.8495200000000001</v>
      </c>
      <c r="G74" s="165">
        <v>0</v>
      </c>
      <c r="H74" s="165">
        <v>1.8495200000000001</v>
      </c>
      <c r="I74" s="165">
        <v>3895.2924700000003</v>
      </c>
      <c r="J74" s="165">
        <v>428.37056999999999</v>
      </c>
      <c r="K74" s="165">
        <v>4323.6630400000004</v>
      </c>
      <c r="L74" s="165">
        <v>59615.524079999996</v>
      </c>
      <c r="M74" s="165">
        <v>3577.6455299999998</v>
      </c>
      <c r="N74" s="165">
        <v>63193.169609999997</v>
      </c>
      <c r="O74" s="165">
        <v>67518.68217</v>
      </c>
      <c r="P74" s="165">
        <v>28857.610100000002</v>
      </c>
      <c r="Q74" s="165">
        <v>0</v>
      </c>
      <c r="R74" s="166">
        <v>28857.610100000002</v>
      </c>
      <c r="S74" s="7"/>
      <c r="T74" s="7"/>
      <c r="U74" s="7"/>
      <c r="V74" s="7"/>
      <c r="W74" s="7"/>
      <c r="X74" s="7"/>
      <c r="Y74" s="7"/>
      <c r="Z74" s="7"/>
      <c r="AA74" s="7"/>
      <c r="AB74" s="7"/>
    </row>
    <row r="75" spans="1:28" ht="13.5">
      <c r="A75" s="167"/>
      <c r="B75" s="167"/>
      <c r="C75" s="167"/>
      <c r="D75" s="163" t="s">
        <v>150</v>
      </c>
      <c r="E75" s="163">
        <v>1</v>
      </c>
      <c r="F75" s="164">
        <v>986.06277999999998</v>
      </c>
      <c r="G75" s="165">
        <v>86.226050000000001</v>
      </c>
      <c r="H75" s="165">
        <v>1072.28883</v>
      </c>
      <c r="I75" s="165">
        <v>17499.229870000003</v>
      </c>
      <c r="J75" s="165">
        <v>5424.0830999999998</v>
      </c>
      <c r="K75" s="165">
        <v>22923.312969999999</v>
      </c>
      <c r="L75" s="165">
        <v>571371.00591999991</v>
      </c>
      <c r="M75" s="165">
        <v>14040.097159999999</v>
      </c>
      <c r="N75" s="165">
        <v>585411.10308000003</v>
      </c>
      <c r="O75" s="165">
        <v>609406.70487999998</v>
      </c>
      <c r="P75" s="165">
        <v>241515.3756</v>
      </c>
      <c r="Q75" s="165">
        <v>222.27307999999999</v>
      </c>
      <c r="R75" s="166">
        <v>241737.64868000001</v>
      </c>
      <c r="S75" s="7"/>
      <c r="T75" s="7"/>
      <c r="U75" s="7"/>
      <c r="V75" s="7"/>
      <c r="W75" s="7"/>
      <c r="X75" s="7"/>
      <c r="Y75" s="7"/>
      <c r="Z75" s="7"/>
      <c r="AA75" s="7"/>
      <c r="AB75" s="7"/>
    </row>
    <row r="76" spans="1:28" ht="13.5">
      <c r="A76" s="167"/>
      <c r="B76" s="167"/>
      <c r="C76" s="167"/>
      <c r="D76" s="167"/>
      <c r="E76" s="168">
        <v>320</v>
      </c>
      <c r="F76" s="169">
        <v>5.5000000000000003E-4</v>
      </c>
      <c r="G76" s="121">
        <v>0</v>
      </c>
      <c r="H76" s="121">
        <v>5.5000000000000003E-4</v>
      </c>
      <c r="I76" s="121">
        <v>2.6494899999999997</v>
      </c>
      <c r="J76" s="121">
        <v>0</v>
      </c>
      <c r="K76" s="121">
        <v>2.6494899999999997</v>
      </c>
      <c r="L76" s="121">
        <v>0</v>
      </c>
      <c r="M76" s="121">
        <v>0</v>
      </c>
      <c r="N76" s="121">
        <v>0</v>
      </c>
      <c r="O76" s="121">
        <v>2.6500400000000002</v>
      </c>
      <c r="P76" s="121">
        <v>1334.2451699999999</v>
      </c>
      <c r="Q76" s="121">
        <v>0</v>
      </c>
      <c r="R76" s="170">
        <v>1334.2451699999999</v>
      </c>
      <c r="S76" s="7"/>
      <c r="T76" s="7"/>
      <c r="U76" s="7"/>
      <c r="V76" s="7"/>
      <c r="W76" s="7"/>
      <c r="X76" s="7"/>
      <c r="Y76" s="7"/>
      <c r="Z76" s="7"/>
      <c r="AA76" s="7"/>
      <c r="AB76" s="7"/>
    </row>
    <row r="77" spans="1:28" ht="13.5">
      <c r="A77" s="167"/>
      <c r="B77" s="167"/>
      <c r="C77" s="167"/>
      <c r="D77" s="163" t="s">
        <v>151</v>
      </c>
      <c r="E77" s="163">
        <v>44</v>
      </c>
      <c r="F77" s="164">
        <v>1.06E-3</v>
      </c>
      <c r="G77" s="165">
        <v>0</v>
      </c>
      <c r="H77" s="165">
        <v>1.06E-3</v>
      </c>
      <c r="I77" s="165">
        <v>2141.2032200000003</v>
      </c>
      <c r="J77" s="165">
        <v>575.98248999999998</v>
      </c>
      <c r="K77" s="165">
        <v>2717.1857099999997</v>
      </c>
      <c r="L77" s="165">
        <v>12311.8022</v>
      </c>
      <c r="M77" s="165">
        <v>827.91898000000003</v>
      </c>
      <c r="N77" s="165">
        <v>13139.72118</v>
      </c>
      <c r="O77" s="165">
        <v>15856.907949999999</v>
      </c>
      <c r="P77" s="165">
        <v>28320.230889999999</v>
      </c>
      <c r="Q77" s="165">
        <v>0</v>
      </c>
      <c r="R77" s="166">
        <v>28320.230889999999</v>
      </c>
      <c r="S77" s="7"/>
      <c r="T77" s="7"/>
      <c r="U77" s="7"/>
      <c r="V77" s="7"/>
      <c r="W77" s="7"/>
      <c r="X77" s="7"/>
      <c r="Y77" s="7"/>
      <c r="Z77" s="7"/>
      <c r="AA77" s="7"/>
      <c r="AB77" s="7"/>
    </row>
    <row r="78" spans="1:28" ht="13.5">
      <c r="A78" s="167"/>
      <c r="B78" s="167"/>
      <c r="C78" s="167"/>
      <c r="D78" s="167"/>
      <c r="E78" s="168">
        <v>222</v>
      </c>
      <c r="F78" s="169">
        <v>4.0670000000000005E-2</v>
      </c>
      <c r="G78" s="121">
        <v>0</v>
      </c>
      <c r="H78" s="121">
        <v>4.0670000000000005E-2</v>
      </c>
      <c r="I78" s="121">
        <v>1753.6039599999999</v>
      </c>
      <c r="J78" s="121">
        <v>72.401219999999995</v>
      </c>
      <c r="K78" s="121">
        <v>1826.0051799999999</v>
      </c>
      <c r="L78" s="121">
        <v>4889.2762000000002</v>
      </c>
      <c r="M78" s="121">
        <v>270.96234000000004</v>
      </c>
      <c r="N78" s="121">
        <v>5160.2385400000003</v>
      </c>
      <c r="O78" s="121">
        <v>6986.2843899999998</v>
      </c>
      <c r="P78" s="121">
        <v>34188.458259999999</v>
      </c>
      <c r="Q78" s="121">
        <v>0</v>
      </c>
      <c r="R78" s="170">
        <v>34188.458259999999</v>
      </c>
      <c r="S78" s="7"/>
      <c r="T78" s="7"/>
      <c r="U78" s="7"/>
      <c r="V78" s="7"/>
      <c r="W78" s="7"/>
      <c r="X78" s="7"/>
      <c r="Y78" s="7"/>
      <c r="Z78" s="7"/>
      <c r="AA78" s="7"/>
      <c r="AB78" s="7"/>
    </row>
    <row r="79" spans="1:28" ht="13.5">
      <c r="A79" s="167"/>
      <c r="B79" s="167"/>
      <c r="C79" s="167"/>
      <c r="D79" s="167"/>
      <c r="E79" s="168">
        <v>348</v>
      </c>
      <c r="F79" s="169">
        <v>2.0000000000000001E-4</v>
      </c>
      <c r="G79" s="121">
        <v>0</v>
      </c>
      <c r="H79" s="121">
        <v>2.0000000000000001E-4</v>
      </c>
      <c r="I79" s="121">
        <v>81.608279999999993</v>
      </c>
      <c r="J79" s="121">
        <v>0</v>
      </c>
      <c r="K79" s="121">
        <v>81.608279999999993</v>
      </c>
      <c r="L79" s="121">
        <v>0</v>
      </c>
      <c r="M79" s="121">
        <v>0</v>
      </c>
      <c r="N79" s="121">
        <v>0</v>
      </c>
      <c r="O79" s="121">
        <v>81.60848</v>
      </c>
      <c r="P79" s="121">
        <v>2589.2945099999997</v>
      </c>
      <c r="Q79" s="121">
        <v>0</v>
      </c>
      <c r="R79" s="170">
        <v>2589.2945099999997</v>
      </c>
      <c r="S79" s="7"/>
      <c r="T79" s="7"/>
      <c r="U79" s="7"/>
      <c r="V79" s="7"/>
      <c r="W79" s="7"/>
      <c r="X79" s="7"/>
      <c r="Y79" s="7"/>
      <c r="Z79" s="7"/>
      <c r="AA79" s="7"/>
      <c r="AB79" s="7"/>
    </row>
    <row r="80" spans="1:28" ht="13.5">
      <c r="A80" s="167"/>
      <c r="B80" s="167"/>
      <c r="C80" s="167"/>
      <c r="D80" s="163" t="s">
        <v>152</v>
      </c>
      <c r="E80" s="163">
        <v>27</v>
      </c>
      <c r="F80" s="164">
        <v>1.175E-2</v>
      </c>
      <c r="G80" s="165">
        <v>0</v>
      </c>
      <c r="H80" s="165">
        <v>1.175E-2</v>
      </c>
      <c r="I80" s="165">
        <v>1165.7593400000001</v>
      </c>
      <c r="J80" s="165">
        <v>255.21564999999998</v>
      </c>
      <c r="K80" s="165">
        <v>1420.9749899999999</v>
      </c>
      <c r="L80" s="165">
        <v>5521.8462599999993</v>
      </c>
      <c r="M80" s="165">
        <v>213.84349</v>
      </c>
      <c r="N80" s="165">
        <v>5735.6897499999995</v>
      </c>
      <c r="O80" s="165">
        <v>7156.6764899999998</v>
      </c>
      <c r="P80" s="165">
        <v>15916.724490000001</v>
      </c>
      <c r="Q80" s="165">
        <v>0</v>
      </c>
      <c r="R80" s="166">
        <v>15916.724490000001</v>
      </c>
      <c r="S80" s="7"/>
      <c r="T80" s="7"/>
      <c r="U80" s="7"/>
      <c r="V80" s="7"/>
      <c r="W80" s="7"/>
      <c r="X80" s="7"/>
      <c r="Y80" s="7"/>
      <c r="Z80" s="7"/>
      <c r="AA80" s="7"/>
      <c r="AB80" s="7"/>
    </row>
    <row r="81" spans="1:28" ht="13.5">
      <c r="A81" s="167"/>
      <c r="B81" s="167"/>
      <c r="C81" s="167"/>
      <c r="D81" s="167"/>
      <c r="E81" s="168">
        <v>161</v>
      </c>
      <c r="F81" s="169">
        <v>5.3869999999999994E-2</v>
      </c>
      <c r="G81" s="121">
        <v>0</v>
      </c>
      <c r="H81" s="121">
        <v>5.3869999999999994E-2</v>
      </c>
      <c r="I81" s="121">
        <v>1725.7929999999999</v>
      </c>
      <c r="J81" s="121">
        <v>42.553489999999996</v>
      </c>
      <c r="K81" s="121">
        <v>1768.3464899999999</v>
      </c>
      <c r="L81" s="121">
        <v>5307.0306100000007</v>
      </c>
      <c r="M81" s="121">
        <v>567.02657999999997</v>
      </c>
      <c r="N81" s="121">
        <v>5874.0571900000004</v>
      </c>
      <c r="O81" s="121">
        <v>7642.4575500000001</v>
      </c>
      <c r="P81" s="121">
        <v>25623.025829999999</v>
      </c>
      <c r="Q81" s="121">
        <v>0</v>
      </c>
      <c r="R81" s="170">
        <v>25623.025829999999</v>
      </c>
      <c r="S81" s="7"/>
      <c r="T81" s="7"/>
      <c r="U81" s="7"/>
      <c r="V81" s="7"/>
      <c r="W81" s="7"/>
      <c r="X81" s="7"/>
      <c r="Y81" s="7"/>
      <c r="Z81" s="7"/>
      <c r="AA81" s="7"/>
      <c r="AB81" s="7"/>
    </row>
    <row r="82" spans="1:28" ht="13.5">
      <c r="A82" s="167"/>
      <c r="B82" s="167"/>
      <c r="C82" s="167"/>
      <c r="D82" s="167"/>
      <c r="E82" s="168">
        <v>322</v>
      </c>
      <c r="F82" s="169">
        <v>1.5400000000000001E-3</v>
      </c>
      <c r="G82" s="121">
        <v>0</v>
      </c>
      <c r="H82" s="121">
        <v>1.5400000000000001E-3</v>
      </c>
      <c r="I82" s="121">
        <v>28.05264</v>
      </c>
      <c r="J82" s="121">
        <v>7.6219999999999996E-2</v>
      </c>
      <c r="K82" s="121">
        <v>28.12886</v>
      </c>
      <c r="L82" s="121">
        <v>0</v>
      </c>
      <c r="M82" s="121">
        <v>0</v>
      </c>
      <c r="N82" s="121">
        <v>0</v>
      </c>
      <c r="O82" s="121">
        <v>28.130400000000002</v>
      </c>
      <c r="P82" s="121">
        <v>1267.59177</v>
      </c>
      <c r="Q82" s="121">
        <v>0</v>
      </c>
      <c r="R82" s="170">
        <v>1267.59177</v>
      </c>
      <c r="S82" s="7"/>
      <c r="T82" s="7"/>
      <c r="U82" s="7"/>
      <c r="V82" s="7"/>
      <c r="W82" s="7"/>
      <c r="X82" s="7"/>
      <c r="Y82" s="7"/>
      <c r="Z82" s="7"/>
      <c r="AA82" s="7"/>
      <c r="AB82" s="7"/>
    </row>
    <row r="83" spans="1:28" ht="13.5">
      <c r="A83" s="167"/>
      <c r="B83" s="167"/>
      <c r="C83" s="167"/>
      <c r="D83" s="167"/>
      <c r="E83" s="168">
        <v>346</v>
      </c>
      <c r="F83" s="169">
        <v>2.9739999999999999E-2</v>
      </c>
      <c r="G83" s="121">
        <v>0</v>
      </c>
      <c r="H83" s="121">
        <v>2.9739999999999999E-2</v>
      </c>
      <c r="I83" s="121">
        <v>34.223120000000002</v>
      </c>
      <c r="J83" s="121">
        <v>0</v>
      </c>
      <c r="K83" s="121">
        <v>34.223120000000002</v>
      </c>
      <c r="L83" s="121">
        <v>0</v>
      </c>
      <c r="M83" s="121">
        <v>0</v>
      </c>
      <c r="N83" s="121">
        <v>0</v>
      </c>
      <c r="O83" s="121">
        <v>34.252859999999998</v>
      </c>
      <c r="P83" s="121">
        <v>1412.6570800000002</v>
      </c>
      <c r="Q83" s="121">
        <v>0</v>
      </c>
      <c r="R83" s="170">
        <v>1412.6570800000002</v>
      </c>
      <c r="S83" s="7"/>
      <c r="T83" s="7"/>
      <c r="U83" s="7"/>
      <c r="V83" s="7"/>
      <c r="W83" s="7"/>
      <c r="X83" s="7"/>
      <c r="Y83" s="7"/>
      <c r="Z83" s="7"/>
      <c r="AA83" s="7"/>
      <c r="AB83" s="7"/>
    </row>
    <row r="84" spans="1:28" ht="13.5">
      <c r="A84" s="167"/>
      <c r="B84" s="167"/>
      <c r="C84" s="167"/>
      <c r="D84" s="163" t="s">
        <v>153</v>
      </c>
      <c r="E84" s="163">
        <v>36</v>
      </c>
      <c r="F84" s="164">
        <v>3.7200000000000002E-3</v>
      </c>
      <c r="G84" s="165">
        <v>0</v>
      </c>
      <c r="H84" s="165">
        <v>3.7200000000000002E-3</v>
      </c>
      <c r="I84" s="165">
        <v>1476.22515</v>
      </c>
      <c r="J84" s="165">
        <v>123.77842</v>
      </c>
      <c r="K84" s="165">
        <v>1600.0035700000001</v>
      </c>
      <c r="L84" s="165">
        <v>6199.70478</v>
      </c>
      <c r="M84" s="165">
        <v>457.83548999999999</v>
      </c>
      <c r="N84" s="165">
        <v>6657.5402699999995</v>
      </c>
      <c r="O84" s="165">
        <v>8257.5475599999991</v>
      </c>
      <c r="P84" s="165">
        <v>19510.754370000002</v>
      </c>
      <c r="Q84" s="165">
        <v>0</v>
      </c>
      <c r="R84" s="166">
        <v>19510.754370000002</v>
      </c>
      <c r="S84" s="7"/>
      <c r="T84" s="7"/>
      <c r="U84" s="7"/>
      <c r="V84" s="7"/>
      <c r="W84" s="7"/>
      <c r="X84" s="7"/>
      <c r="Y84" s="7"/>
      <c r="Z84" s="7"/>
      <c r="AA84" s="7"/>
      <c r="AB84" s="7"/>
    </row>
    <row r="85" spans="1:28" ht="13.5">
      <c r="A85" s="167"/>
      <c r="B85" s="167"/>
      <c r="C85" s="167"/>
      <c r="D85" s="167"/>
      <c r="E85" s="168">
        <v>384</v>
      </c>
      <c r="F85" s="169">
        <v>5.0000000000000001E-4</v>
      </c>
      <c r="G85" s="121">
        <v>0</v>
      </c>
      <c r="H85" s="121">
        <v>5.0000000000000001E-4</v>
      </c>
      <c r="I85" s="121">
        <v>0.38792000000000004</v>
      </c>
      <c r="J85" s="121">
        <v>0</v>
      </c>
      <c r="K85" s="121">
        <v>0.38792000000000004</v>
      </c>
      <c r="L85" s="121">
        <v>0</v>
      </c>
      <c r="M85" s="121">
        <v>0</v>
      </c>
      <c r="N85" s="121">
        <v>0</v>
      </c>
      <c r="O85" s="121">
        <v>0.38842000000000004</v>
      </c>
      <c r="P85" s="121">
        <v>1598.97299</v>
      </c>
      <c r="Q85" s="121">
        <v>0</v>
      </c>
      <c r="R85" s="170">
        <v>1598.97299</v>
      </c>
      <c r="S85" s="7"/>
      <c r="T85" s="7"/>
      <c r="U85" s="7"/>
      <c r="V85" s="7"/>
      <c r="W85" s="7"/>
      <c r="X85" s="7"/>
      <c r="Y85" s="7"/>
      <c r="Z85" s="7"/>
      <c r="AA85" s="7"/>
      <c r="AB85" s="7"/>
    </row>
    <row r="86" spans="1:28" ht="13.5">
      <c r="A86" s="167"/>
      <c r="B86" s="167"/>
      <c r="C86" s="167"/>
      <c r="D86" s="167"/>
      <c r="E86" s="168">
        <v>386</v>
      </c>
      <c r="F86" s="169">
        <v>0</v>
      </c>
      <c r="G86" s="121">
        <v>0</v>
      </c>
      <c r="H86" s="121">
        <v>0</v>
      </c>
      <c r="I86" s="121">
        <v>0.28208999999999995</v>
      </c>
      <c r="J86" s="121">
        <v>0</v>
      </c>
      <c r="K86" s="121">
        <v>0.28208999999999995</v>
      </c>
      <c r="L86" s="121">
        <v>0</v>
      </c>
      <c r="M86" s="121">
        <v>0</v>
      </c>
      <c r="N86" s="121">
        <v>0</v>
      </c>
      <c r="O86" s="121">
        <v>0.28208999999999995</v>
      </c>
      <c r="P86" s="121">
        <v>455.36925000000002</v>
      </c>
      <c r="Q86" s="121">
        <v>0</v>
      </c>
      <c r="R86" s="170">
        <v>455.36925000000002</v>
      </c>
      <c r="S86" s="7"/>
      <c r="T86" s="7"/>
      <c r="U86" s="7"/>
      <c r="V86" s="7"/>
      <c r="W86" s="7"/>
      <c r="X86" s="7"/>
      <c r="Y86" s="7"/>
      <c r="Z86" s="7"/>
      <c r="AA86" s="7"/>
      <c r="AB86" s="7"/>
    </row>
    <row r="87" spans="1:28" ht="13.5">
      <c r="A87" s="167"/>
      <c r="B87" s="167"/>
      <c r="C87" s="167"/>
      <c r="D87" s="167"/>
      <c r="E87" s="168">
        <v>395</v>
      </c>
      <c r="F87" s="169">
        <v>0</v>
      </c>
      <c r="G87" s="121">
        <v>0</v>
      </c>
      <c r="H87" s="121">
        <v>0</v>
      </c>
      <c r="I87" s="121">
        <v>0.60372000000000003</v>
      </c>
      <c r="J87" s="121">
        <v>0</v>
      </c>
      <c r="K87" s="121">
        <v>0.60372000000000003</v>
      </c>
      <c r="L87" s="121">
        <v>0</v>
      </c>
      <c r="M87" s="121">
        <v>0</v>
      </c>
      <c r="N87" s="121">
        <v>0</v>
      </c>
      <c r="O87" s="121">
        <v>0.60372000000000003</v>
      </c>
      <c r="P87" s="121">
        <v>1448.1466599999999</v>
      </c>
      <c r="Q87" s="121">
        <v>0</v>
      </c>
      <c r="R87" s="170">
        <v>1448.1466599999999</v>
      </c>
      <c r="S87" s="7"/>
      <c r="T87" s="7"/>
      <c r="U87" s="7"/>
      <c r="V87" s="7"/>
      <c r="W87" s="7"/>
      <c r="X87" s="7"/>
      <c r="Y87" s="7"/>
      <c r="Z87" s="7"/>
      <c r="AA87" s="7"/>
      <c r="AB87" s="7"/>
    </row>
    <row r="88" spans="1:28" ht="13.5">
      <c r="A88" s="167"/>
      <c r="B88" s="167"/>
      <c r="C88" s="167"/>
      <c r="D88" s="163" t="s">
        <v>154</v>
      </c>
      <c r="E88" s="163">
        <v>299</v>
      </c>
      <c r="F88" s="164">
        <v>0</v>
      </c>
      <c r="G88" s="165">
        <v>0</v>
      </c>
      <c r="H88" s="165">
        <v>0</v>
      </c>
      <c r="I88" s="165">
        <v>18.26275</v>
      </c>
      <c r="J88" s="165">
        <v>1.2056099999999998</v>
      </c>
      <c r="K88" s="165">
        <v>19.468360000000001</v>
      </c>
      <c r="L88" s="165">
        <v>0</v>
      </c>
      <c r="M88" s="165">
        <v>0</v>
      </c>
      <c r="N88" s="165">
        <v>0</v>
      </c>
      <c r="O88" s="165">
        <v>19.468360000000001</v>
      </c>
      <c r="P88" s="165">
        <v>1554.6073700000002</v>
      </c>
      <c r="Q88" s="165">
        <v>0</v>
      </c>
      <c r="R88" s="166">
        <v>1554.6073700000002</v>
      </c>
      <c r="S88" s="7"/>
      <c r="T88" s="7"/>
      <c r="U88" s="7"/>
      <c r="V88" s="7"/>
      <c r="W88" s="7"/>
      <c r="X88" s="7"/>
      <c r="Y88" s="7"/>
      <c r="Z88" s="7"/>
      <c r="AA88" s="7"/>
      <c r="AB88" s="7"/>
    </row>
    <row r="89" spans="1:28" ht="13.5">
      <c r="A89" s="167"/>
      <c r="B89" s="167"/>
      <c r="C89" s="167"/>
      <c r="D89" s="167"/>
      <c r="E89" s="168">
        <v>375</v>
      </c>
      <c r="F89" s="169">
        <v>2.6420000000000003E-2</v>
      </c>
      <c r="G89" s="121">
        <v>0</v>
      </c>
      <c r="H89" s="121">
        <v>2.6420000000000003E-2</v>
      </c>
      <c r="I89" s="121">
        <v>2924.11789</v>
      </c>
      <c r="J89" s="121">
        <v>241.47178</v>
      </c>
      <c r="K89" s="121">
        <v>3165.5896699999998</v>
      </c>
      <c r="L89" s="121">
        <v>41792.595420000005</v>
      </c>
      <c r="M89" s="121">
        <v>2034.98594</v>
      </c>
      <c r="N89" s="121">
        <v>43827.581359999996</v>
      </c>
      <c r="O89" s="121">
        <v>46993.19745</v>
      </c>
      <c r="P89" s="121">
        <v>26717.17124</v>
      </c>
      <c r="Q89" s="121">
        <v>0</v>
      </c>
      <c r="R89" s="170">
        <v>26717.17124</v>
      </c>
      <c r="S89" s="7"/>
      <c r="T89" s="7"/>
      <c r="U89" s="7"/>
      <c r="V89" s="7"/>
      <c r="W89" s="7"/>
      <c r="X89" s="7"/>
      <c r="Y89" s="7"/>
      <c r="Z89" s="7"/>
      <c r="AA89" s="7"/>
      <c r="AB89" s="7"/>
    </row>
    <row r="90" spans="1:28" ht="13.5">
      <c r="A90" s="167"/>
      <c r="B90" s="167"/>
      <c r="C90" s="167"/>
      <c r="D90" s="163" t="s">
        <v>155</v>
      </c>
      <c r="E90" s="163">
        <v>14</v>
      </c>
      <c r="F90" s="164">
        <v>5.6399999999999999E-2</v>
      </c>
      <c r="G90" s="165">
        <v>0</v>
      </c>
      <c r="H90" s="165">
        <v>5.6399999999999999E-2</v>
      </c>
      <c r="I90" s="165">
        <v>1970.6066000000001</v>
      </c>
      <c r="J90" s="165">
        <v>447.42732000000001</v>
      </c>
      <c r="K90" s="165">
        <v>2418.0339199999999</v>
      </c>
      <c r="L90" s="165">
        <v>13708.861369999999</v>
      </c>
      <c r="M90" s="165">
        <v>1272.83115</v>
      </c>
      <c r="N90" s="165">
        <v>14981.692519999999</v>
      </c>
      <c r="O90" s="165">
        <v>17399.78284</v>
      </c>
      <c r="P90" s="165">
        <v>30076.340219999998</v>
      </c>
      <c r="Q90" s="165">
        <v>0</v>
      </c>
      <c r="R90" s="166">
        <v>30076.340219999998</v>
      </c>
      <c r="S90" s="7"/>
      <c r="T90" s="7"/>
      <c r="U90" s="7"/>
      <c r="V90" s="7"/>
      <c r="W90" s="7"/>
      <c r="X90" s="7"/>
      <c r="Y90" s="7"/>
      <c r="Z90" s="7"/>
      <c r="AA90" s="7"/>
      <c r="AB90" s="7"/>
    </row>
    <row r="91" spans="1:28" ht="13.5">
      <c r="A91" s="167"/>
      <c r="B91" s="167"/>
      <c r="C91" s="167"/>
      <c r="D91" s="163" t="s">
        <v>156</v>
      </c>
      <c r="E91" s="163">
        <v>347</v>
      </c>
      <c r="F91" s="164">
        <v>5.2599999999999999E-3</v>
      </c>
      <c r="G91" s="165">
        <v>0</v>
      </c>
      <c r="H91" s="165">
        <v>5.2599999999999999E-3</v>
      </c>
      <c r="I91" s="165">
        <v>28.985019999999999</v>
      </c>
      <c r="J91" s="165">
        <v>6.1200000000000004E-2</v>
      </c>
      <c r="K91" s="165">
        <v>29.046220000000002</v>
      </c>
      <c r="L91" s="165">
        <v>0</v>
      </c>
      <c r="M91" s="165">
        <v>0</v>
      </c>
      <c r="N91" s="165">
        <v>0</v>
      </c>
      <c r="O91" s="165">
        <v>29.051479999999998</v>
      </c>
      <c r="P91" s="165">
        <v>2082.3365600000002</v>
      </c>
      <c r="Q91" s="165">
        <v>0</v>
      </c>
      <c r="R91" s="166">
        <v>2082.3365600000002</v>
      </c>
      <c r="S91" s="7"/>
      <c r="T91" s="7"/>
      <c r="U91" s="7"/>
      <c r="V91" s="7"/>
      <c r="W91" s="7"/>
      <c r="X91" s="7"/>
      <c r="Y91" s="7"/>
      <c r="Z91" s="7"/>
      <c r="AA91" s="7"/>
      <c r="AB91" s="7"/>
    </row>
    <row r="92" spans="1:28" ht="13.5">
      <c r="A92" s="167"/>
      <c r="B92" s="167"/>
      <c r="C92" s="167"/>
      <c r="D92" s="167"/>
      <c r="E92" s="168">
        <v>396</v>
      </c>
      <c r="F92" s="169">
        <v>0</v>
      </c>
      <c r="G92" s="121">
        <v>0</v>
      </c>
      <c r="H92" s="121">
        <v>0</v>
      </c>
      <c r="I92" s="121">
        <v>10.117149999999999</v>
      </c>
      <c r="J92" s="121">
        <v>0</v>
      </c>
      <c r="K92" s="121">
        <v>10.117149999999999</v>
      </c>
      <c r="L92" s="121">
        <v>0</v>
      </c>
      <c r="M92" s="121">
        <v>0</v>
      </c>
      <c r="N92" s="121">
        <v>0</v>
      </c>
      <c r="O92" s="121">
        <v>10.117149999999999</v>
      </c>
      <c r="P92" s="121">
        <v>1748.3221799999999</v>
      </c>
      <c r="Q92" s="121">
        <v>0</v>
      </c>
      <c r="R92" s="170">
        <v>1748.3221799999999</v>
      </c>
      <c r="S92" s="7"/>
      <c r="T92" s="7"/>
      <c r="U92" s="7"/>
      <c r="V92" s="7"/>
      <c r="W92" s="7"/>
      <c r="X92" s="7"/>
      <c r="Y92" s="7"/>
      <c r="Z92" s="7"/>
      <c r="AA92" s="7"/>
      <c r="AB92" s="7"/>
    </row>
    <row r="93" spans="1:28" ht="13.5">
      <c r="A93" s="167"/>
      <c r="B93" s="167"/>
      <c r="C93" s="167"/>
      <c r="D93" s="163" t="s">
        <v>157</v>
      </c>
      <c r="E93" s="163">
        <v>57</v>
      </c>
      <c r="F93" s="164">
        <v>9.670999999999999E-2</v>
      </c>
      <c r="G93" s="165">
        <v>0</v>
      </c>
      <c r="H93" s="165">
        <v>9.670999999999999E-2</v>
      </c>
      <c r="I93" s="165">
        <v>1696.7794799999999</v>
      </c>
      <c r="J93" s="165">
        <v>30.860959999999999</v>
      </c>
      <c r="K93" s="165">
        <v>1727.6404399999999</v>
      </c>
      <c r="L93" s="165">
        <v>6374.4296699999995</v>
      </c>
      <c r="M93" s="165">
        <v>111.20291</v>
      </c>
      <c r="N93" s="165">
        <v>6485.6325800000004</v>
      </c>
      <c r="O93" s="165">
        <v>8213.3697300000003</v>
      </c>
      <c r="P93" s="165">
        <v>25313.553239999997</v>
      </c>
      <c r="Q93" s="165">
        <v>0</v>
      </c>
      <c r="R93" s="166">
        <v>25313.553239999997</v>
      </c>
      <c r="S93" s="7"/>
      <c r="T93" s="7"/>
      <c r="U93" s="7"/>
      <c r="V93" s="7"/>
      <c r="W93" s="7"/>
      <c r="X93" s="7"/>
      <c r="Y93" s="7"/>
      <c r="Z93" s="7"/>
      <c r="AA93" s="7"/>
      <c r="AB93" s="7"/>
    </row>
    <row r="94" spans="1:28" ht="13.5">
      <c r="A94" s="167"/>
      <c r="B94" s="167"/>
      <c r="C94" s="167"/>
      <c r="D94" s="167"/>
      <c r="E94" s="168">
        <v>336</v>
      </c>
      <c r="F94" s="169">
        <v>8.8000000000000003E-4</v>
      </c>
      <c r="G94" s="121">
        <v>0</v>
      </c>
      <c r="H94" s="121">
        <v>8.8000000000000003E-4</v>
      </c>
      <c r="I94" s="121">
        <v>48.539989999999996</v>
      </c>
      <c r="J94" s="121">
        <v>0</v>
      </c>
      <c r="K94" s="121">
        <v>48.539989999999996</v>
      </c>
      <c r="L94" s="121">
        <v>0</v>
      </c>
      <c r="M94" s="121">
        <v>0</v>
      </c>
      <c r="N94" s="121">
        <v>0</v>
      </c>
      <c r="O94" s="121">
        <v>48.540870000000005</v>
      </c>
      <c r="P94" s="121">
        <v>1837.8275800000001</v>
      </c>
      <c r="Q94" s="121">
        <v>0</v>
      </c>
      <c r="R94" s="170">
        <v>1837.8275800000001</v>
      </c>
      <c r="S94" s="7"/>
      <c r="T94" s="7"/>
      <c r="U94" s="7"/>
      <c r="V94" s="7"/>
      <c r="W94" s="7"/>
      <c r="X94" s="7"/>
      <c r="Y94" s="7"/>
      <c r="Z94" s="7"/>
      <c r="AA94" s="7"/>
      <c r="AB94" s="7"/>
    </row>
    <row r="95" spans="1:28" ht="13.5">
      <c r="A95" s="167"/>
      <c r="B95" s="167"/>
      <c r="C95" s="167"/>
      <c r="D95" s="167"/>
      <c r="E95" s="168">
        <v>383</v>
      </c>
      <c r="F95" s="169">
        <v>6.9999999999999999E-4</v>
      </c>
      <c r="G95" s="121">
        <v>0</v>
      </c>
      <c r="H95" s="121">
        <v>6.9999999999999999E-4</v>
      </c>
      <c r="I95" s="121">
        <v>8.1621400000000008</v>
      </c>
      <c r="J95" s="121">
        <v>0</v>
      </c>
      <c r="K95" s="121">
        <v>8.1621400000000008</v>
      </c>
      <c r="L95" s="121">
        <v>0</v>
      </c>
      <c r="M95" s="121">
        <v>0</v>
      </c>
      <c r="N95" s="121">
        <v>0</v>
      </c>
      <c r="O95" s="121">
        <v>8.162840000000001</v>
      </c>
      <c r="P95" s="121">
        <v>1823.8058600000002</v>
      </c>
      <c r="Q95" s="121">
        <v>0</v>
      </c>
      <c r="R95" s="170">
        <v>1823.8058600000002</v>
      </c>
      <c r="S95" s="7"/>
      <c r="T95" s="7"/>
      <c r="U95" s="7"/>
      <c r="V95" s="7"/>
      <c r="W95" s="7"/>
      <c r="X95" s="7"/>
      <c r="Y95" s="7"/>
      <c r="Z95" s="7"/>
      <c r="AA95" s="7"/>
      <c r="AB95" s="7"/>
    </row>
    <row r="96" spans="1:28" ht="13.5">
      <c r="A96" s="167"/>
      <c r="B96" s="167"/>
      <c r="C96" s="167"/>
      <c r="D96" s="163" t="s">
        <v>158</v>
      </c>
      <c r="E96" s="163">
        <v>287</v>
      </c>
      <c r="F96" s="164">
        <v>1.2E-2</v>
      </c>
      <c r="G96" s="165">
        <v>0</v>
      </c>
      <c r="H96" s="165">
        <v>1.2E-2</v>
      </c>
      <c r="I96" s="165">
        <v>87.928880000000007</v>
      </c>
      <c r="J96" s="165">
        <v>0</v>
      </c>
      <c r="K96" s="165">
        <v>87.928880000000007</v>
      </c>
      <c r="L96" s="165">
        <v>0</v>
      </c>
      <c r="M96" s="165">
        <v>0</v>
      </c>
      <c r="N96" s="165">
        <v>0</v>
      </c>
      <c r="O96" s="165">
        <v>87.940880000000007</v>
      </c>
      <c r="P96" s="165">
        <v>2251.8292299999998</v>
      </c>
      <c r="Q96" s="165">
        <v>0</v>
      </c>
      <c r="R96" s="166">
        <v>2251.8292299999998</v>
      </c>
      <c r="S96" s="7"/>
      <c r="T96" s="7"/>
      <c r="U96" s="7"/>
      <c r="V96" s="7"/>
      <c r="W96" s="7"/>
      <c r="X96" s="7"/>
      <c r="Y96" s="7"/>
      <c r="Z96" s="7"/>
      <c r="AA96" s="7"/>
      <c r="AB96" s="7"/>
    </row>
    <row r="97" spans="1:28" ht="13.5">
      <c r="A97" s="167"/>
      <c r="B97" s="167"/>
      <c r="C97" s="167"/>
      <c r="D97" s="163" t="s">
        <v>159</v>
      </c>
      <c r="E97" s="163">
        <v>19</v>
      </c>
      <c r="F97" s="164">
        <v>1.2279999999999999E-2</v>
      </c>
      <c r="G97" s="165">
        <v>0</v>
      </c>
      <c r="H97" s="165">
        <v>1.2279999999999999E-2</v>
      </c>
      <c r="I97" s="165">
        <v>2719.2548400000001</v>
      </c>
      <c r="J97" s="165">
        <v>131.04103000000001</v>
      </c>
      <c r="K97" s="165">
        <v>2850.2958699999999</v>
      </c>
      <c r="L97" s="165">
        <v>25489.91187</v>
      </c>
      <c r="M97" s="165">
        <v>536.47011999999995</v>
      </c>
      <c r="N97" s="165">
        <v>26026.381989999998</v>
      </c>
      <c r="O97" s="165">
        <v>28876.690139999999</v>
      </c>
      <c r="P97" s="165">
        <v>34493.213450000003</v>
      </c>
      <c r="Q97" s="165">
        <v>0</v>
      </c>
      <c r="R97" s="166">
        <v>34493.213450000003</v>
      </c>
      <c r="S97" s="7"/>
      <c r="T97" s="7"/>
      <c r="U97" s="7"/>
      <c r="V97" s="7"/>
      <c r="W97" s="7"/>
      <c r="X97" s="7"/>
      <c r="Y97" s="7"/>
      <c r="Z97" s="7"/>
      <c r="AA97" s="7"/>
      <c r="AB97" s="7"/>
    </row>
    <row r="98" spans="1:28" ht="13.5">
      <c r="A98" s="167"/>
      <c r="B98" s="167"/>
      <c r="C98" s="167"/>
      <c r="D98" s="167"/>
      <c r="E98" s="168">
        <v>210</v>
      </c>
      <c r="F98" s="169">
        <v>2.4599999999999999E-3</v>
      </c>
      <c r="G98" s="121">
        <v>0.13169999999999998</v>
      </c>
      <c r="H98" s="121">
        <v>0.13416</v>
      </c>
      <c r="I98" s="121">
        <v>2179.4242300000001</v>
      </c>
      <c r="J98" s="121">
        <v>115.36671000000001</v>
      </c>
      <c r="K98" s="121">
        <v>2294.7909399999999</v>
      </c>
      <c r="L98" s="121">
        <v>17209.581389999999</v>
      </c>
      <c r="M98" s="121">
        <v>900.97982999999999</v>
      </c>
      <c r="N98" s="121">
        <v>18110.56122</v>
      </c>
      <c r="O98" s="121">
        <v>20405.48632</v>
      </c>
      <c r="P98" s="121">
        <v>30920.241730000002</v>
      </c>
      <c r="Q98" s="121">
        <v>0</v>
      </c>
      <c r="R98" s="170">
        <v>30920.241730000002</v>
      </c>
      <c r="S98" s="7"/>
      <c r="T98" s="7"/>
      <c r="U98" s="7"/>
      <c r="V98" s="7"/>
      <c r="W98" s="7"/>
      <c r="X98" s="7"/>
      <c r="Y98" s="7"/>
      <c r="Z98" s="7"/>
      <c r="AA98" s="7"/>
      <c r="AB98" s="7"/>
    </row>
    <row r="99" spans="1:28" ht="13.5">
      <c r="A99" s="167"/>
      <c r="B99" s="167"/>
      <c r="C99" s="167"/>
      <c r="D99" s="167"/>
      <c r="E99" s="168">
        <v>339</v>
      </c>
      <c r="F99" s="169">
        <v>2.7499999999999998E-3</v>
      </c>
      <c r="G99" s="121">
        <v>0</v>
      </c>
      <c r="H99" s="121">
        <v>2.7499999999999998E-3</v>
      </c>
      <c r="I99" s="121">
        <v>24.615359999999999</v>
      </c>
      <c r="J99" s="121">
        <v>3.7870000000000001E-2</v>
      </c>
      <c r="K99" s="121">
        <v>24.653230000000001</v>
      </c>
      <c r="L99" s="121">
        <v>0</v>
      </c>
      <c r="M99" s="121">
        <v>0</v>
      </c>
      <c r="N99" s="121">
        <v>0</v>
      </c>
      <c r="O99" s="121">
        <v>24.65598</v>
      </c>
      <c r="P99" s="121">
        <v>834.13981999999999</v>
      </c>
      <c r="Q99" s="121">
        <v>0</v>
      </c>
      <c r="R99" s="170">
        <v>834.13981999999999</v>
      </c>
      <c r="S99" s="7"/>
      <c r="T99" s="7"/>
      <c r="U99" s="7"/>
      <c r="V99" s="7"/>
      <c r="W99" s="7"/>
      <c r="X99" s="7"/>
      <c r="Y99" s="7"/>
      <c r="Z99" s="7"/>
      <c r="AA99" s="7"/>
      <c r="AB99" s="7"/>
    </row>
    <row r="100" spans="1:28" ht="13.5">
      <c r="A100" s="167"/>
      <c r="B100" s="167"/>
      <c r="C100" s="167"/>
      <c r="D100" s="163" t="s">
        <v>160</v>
      </c>
      <c r="E100" s="163">
        <v>100</v>
      </c>
      <c r="F100" s="164">
        <v>5.6250000000000001E-2</v>
      </c>
      <c r="G100" s="165">
        <v>0</v>
      </c>
      <c r="H100" s="165">
        <v>5.6250000000000001E-2</v>
      </c>
      <c r="I100" s="165">
        <v>1903.7980500000001</v>
      </c>
      <c r="J100" s="165">
        <v>165.72104999999999</v>
      </c>
      <c r="K100" s="165">
        <v>2069.5191</v>
      </c>
      <c r="L100" s="165">
        <v>23587.584300000002</v>
      </c>
      <c r="M100" s="165">
        <v>2484.51161</v>
      </c>
      <c r="N100" s="165">
        <v>26072.09591</v>
      </c>
      <c r="O100" s="165">
        <v>28141.671260000003</v>
      </c>
      <c r="P100" s="165">
        <v>20867.72248</v>
      </c>
      <c r="Q100" s="165">
        <v>0</v>
      </c>
      <c r="R100" s="166">
        <v>20867.72248</v>
      </c>
      <c r="S100" s="7"/>
      <c r="T100" s="7"/>
      <c r="U100" s="7"/>
      <c r="V100" s="7"/>
      <c r="W100" s="7"/>
      <c r="X100" s="7"/>
      <c r="Y100" s="7"/>
      <c r="Z100" s="7"/>
      <c r="AA100" s="7"/>
      <c r="AB100" s="7"/>
    </row>
    <row r="101" spans="1:28" ht="13.5">
      <c r="A101" s="167"/>
      <c r="B101" s="167"/>
      <c r="C101" s="167"/>
      <c r="D101" s="163" t="s">
        <v>161</v>
      </c>
      <c r="E101" s="163">
        <v>83</v>
      </c>
      <c r="F101" s="164">
        <v>8.369999999999999E-3</v>
      </c>
      <c r="G101" s="165">
        <v>0</v>
      </c>
      <c r="H101" s="165">
        <v>8.369999999999999E-3</v>
      </c>
      <c r="I101" s="165">
        <v>1255.71488</v>
      </c>
      <c r="J101" s="165">
        <v>85.308390000000003</v>
      </c>
      <c r="K101" s="165">
        <v>1341.0232699999999</v>
      </c>
      <c r="L101" s="165">
        <v>7355.3179</v>
      </c>
      <c r="M101" s="165">
        <v>285.47323999999998</v>
      </c>
      <c r="N101" s="165">
        <v>7640.7911399999994</v>
      </c>
      <c r="O101" s="165">
        <v>8981.8227799999986</v>
      </c>
      <c r="P101" s="165">
        <v>19646.827550000002</v>
      </c>
      <c r="Q101" s="165">
        <v>0</v>
      </c>
      <c r="R101" s="166">
        <v>19646.827550000002</v>
      </c>
      <c r="S101" s="7"/>
      <c r="T101" s="7"/>
      <c r="U101" s="7"/>
      <c r="V101" s="7"/>
      <c r="W101" s="7"/>
      <c r="X101" s="7"/>
      <c r="Y101" s="7"/>
      <c r="Z101" s="7"/>
      <c r="AA101" s="7"/>
      <c r="AB101" s="7"/>
    </row>
    <row r="102" spans="1:28" ht="13.5">
      <c r="A102" s="167"/>
      <c r="B102" s="167"/>
      <c r="C102" s="167"/>
      <c r="D102" s="167"/>
      <c r="E102" s="168">
        <v>393</v>
      </c>
      <c r="F102" s="169">
        <v>0</v>
      </c>
      <c r="G102" s="121">
        <v>0</v>
      </c>
      <c r="H102" s="121">
        <v>0</v>
      </c>
      <c r="I102" s="121">
        <v>1.0600099999999999</v>
      </c>
      <c r="J102" s="121">
        <v>0</v>
      </c>
      <c r="K102" s="121">
        <v>1.0600099999999999</v>
      </c>
      <c r="L102" s="121">
        <v>0</v>
      </c>
      <c r="M102" s="121">
        <v>0</v>
      </c>
      <c r="N102" s="121">
        <v>0</v>
      </c>
      <c r="O102" s="121">
        <v>1.0600099999999999</v>
      </c>
      <c r="P102" s="121">
        <v>1590.2315599999999</v>
      </c>
      <c r="Q102" s="121">
        <v>0</v>
      </c>
      <c r="R102" s="170">
        <v>1590.2315599999999</v>
      </c>
      <c r="S102" s="7"/>
      <c r="T102" s="7"/>
      <c r="U102" s="7"/>
      <c r="V102" s="7"/>
      <c r="W102" s="7"/>
      <c r="X102" s="7"/>
      <c r="Y102" s="7"/>
      <c r="Z102" s="7"/>
      <c r="AA102" s="7"/>
      <c r="AB102" s="7"/>
    </row>
    <row r="103" spans="1:28" ht="13.5">
      <c r="A103" s="167"/>
      <c r="B103" s="167"/>
      <c r="C103" s="167"/>
      <c r="D103" s="163" t="s">
        <v>162</v>
      </c>
      <c r="E103" s="163">
        <v>253</v>
      </c>
      <c r="F103" s="164">
        <v>3.635E-2</v>
      </c>
      <c r="G103" s="165">
        <v>0</v>
      </c>
      <c r="H103" s="165">
        <v>3.635E-2</v>
      </c>
      <c r="I103" s="165">
        <v>80.194119999999998</v>
      </c>
      <c r="J103" s="165">
        <v>0</v>
      </c>
      <c r="K103" s="165">
        <v>80.194119999999998</v>
      </c>
      <c r="L103" s="165">
        <v>0</v>
      </c>
      <c r="M103" s="165">
        <v>0</v>
      </c>
      <c r="N103" s="165">
        <v>0</v>
      </c>
      <c r="O103" s="165">
        <v>80.230469999999997</v>
      </c>
      <c r="P103" s="165">
        <v>2574.6465899999998</v>
      </c>
      <c r="Q103" s="165">
        <v>0</v>
      </c>
      <c r="R103" s="166">
        <v>2574.6465899999998</v>
      </c>
      <c r="S103" s="7"/>
      <c r="T103" s="7"/>
      <c r="U103" s="7"/>
      <c r="V103" s="7"/>
      <c r="W103" s="7"/>
      <c r="X103" s="7"/>
      <c r="Y103" s="7"/>
      <c r="Z103" s="7"/>
      <c r="AA103" s="7"/>
      <c r="AB103" s="7"/>
    </row>
    <row r="104" spans="1:28" ht="13.5">
      <c r="A104" s="167"/>
      <c r="B104" s="163" t="s">
        <v>17</v>
      </c>
      <c r="C104" s="163" t="s">
        <v>163</v>
      </c>
      <c r="D104" s="163" t="s">
        <v>164</v>
      </c>
      <c r="E104" s="163">
        <v>301</v>
      </c>
      <c r="F104" s="164">
        <v>0.45777999999999996</v>
      </c>
      <c r="G104" s="165">
        <v>0</v>
      </c>
      <c r="H104" s="165">
        <v>0.45777999999999996</v>
      </c>
      <c r="I104" s="165">
        <v>35.199280000000002</v>
      </c>
      <c r="J104" s="165">
        <v>0</v>
      </c>
      <c r="K104" s="165">
        <v>35.199280000000002</v>
      </c>
      <c r="L104" s="165">
        <v>0</v>
      </c>
      <c r="M104" s="165">
        <v>0</v>
      </c>
      <c r="N104" s="165">
        <v>0</v>
      </c>
      <c r="O104" s="165">
        <v>35.657059999999994</v>
      </c>
      <c r="P104" s="165">
        <v>8203.0987100000002</v>
      </c>
      <c r="Q104" s="165">
        <v>0</v>
      </c>
      <c r="R104" s="166">
        <v>8203.0987100000002</v>
      </c>
      <c r="S104" s="7"/>
      <c r="T104" s="7"/>
      <c r="U104" s="7"/>
      <c r="V104" s="7"/>
      <c r="W104" s="7"/>
      <c r="X104" s="7"/>
      <c r="Y104" s="7"/>
      <c r="Z104" s="7"/>
      <c r="AA104" s="7"/>
      <c r="AB104" s="7"/>
    </row>
    <row r="105" spans="1:28" ht="13.5">
      <c r="A105" s="167"/>
      <c r="B105" s="167"/>
      <c r="C105" s="163" t="s">
        <v>165</v>
      </c>
      <c r="D105" s="163" t="s">
        <v>166</v>
      </c>
      <c r="E105" s="163">
        <v>15</v>
      </c>
      <c r="F105" s="164">
        <v>8.795E-2</v>
      </c>
      <c r="G105" s="165">
        <v>0</v>
      </c>
      <c r="H105" s="165">
        <v>8.795E-2</v>
      </c>
      <c r="I105" s="165">
        <v>1582.3323799999998</v>
      </c>
      <c r="J105" s="165">
        <v>22.71604</v>
      </c>
      <c r="K105" s="165">
        <v>1605.0484199999999</v>
      </c>
      <c r="L105" s="165">
        <v>2610.4906599999999</v>
      </c>
      <c r="M105" s="165">
        <v>65.923330000000007</v>
      </c>
      <c r="N105" s="165">
        <v>2676.41399</v>
      </c>
      <c r="O105" s="165">
        <v>4281.5503600000002</v>
      </c>
      <c r="P105" s="165">
        <v>47416.253200000006</v>
      </c>
      <c r="Q105" s="165">
        <v>0</v>
      </c>
      <c r="R105" s="166">
        <v>47416.253200000006</v>
      </c>
      <c r="S105" s="7"/>
      <c r="T105" s="7"/>
      <c r="U105" s="7"/>
      <c r="V105" s="7"/>
      <c r="W105" s="7"/>
      <c r="X105" s="7"/>
      <c r="Y105" s="7"/>
      <c r="Z105" s="7"/>
      <c r="AA105" s="7"/>
      <c r="AB105" s="7"/>
    </row>
    <row r="106" spans="1:28" ht="13.5">
      <c r="A106" s="167"/>
      <c r="B106" s="167"/>
      <c r="C106" s="167"/>
      <c r="D106" s="167"/>
      <c r="E106" s="168">
        <v>274</v>
      </c>
      <c r="F106" s="169">
        <v>1.115E-2</v>
      </c>
      <c r="G106" s="121">
        <v>0</v>
      </c>
      <c r="H106" s="121">
        <v>1.115E-2</v>
      </c>
      <c r="I106" s="121">
        <v>31.300919999999998</v>
      </c>
      <c r="J106" s="121">
        <v>0</v>
      </c>
      <c r="K106" s="121">
        <v>31.300919999999998</v>
      </c>
      <c r="L106" s="121">
        <v>0</v>
      </c>
      <c r="M106" s="121">
        <v>0</v>
      </c>
      <c r="N106" s="121">
        <v>0</v>
      </c>
      <c r="O106" s="121">
        <v>31.312069999999999</v>
      </c>
      <c r="P106" s="121">
        <v>5492.0715499999997</v>
      </c>
      <c r="Q106" s="121">
        <v>0</v>
      </c>
      <c r="R106" s="170">
        <v>5492.0715499999997</v>
      </c>
      <c r="S106" s="7"/>
      <c r="T106" s="7"/>
      <c r="U106" s="7"/>
      <c r="V106" s="7"/>
      <c r="W106" s="7"/>
      <c r="X106" s="7"/>
      <c r="Y106" s="7"/>
      <c r="Z106" s="7"/>
      <c r="AA106" s="7"/>
      <c r="AB106" s="7"/>
    </row>
    <row r="107" spans="1:28" ht="13.5">
      <c r="A107" s="167"/>
      <c r="B107" s="163" t="s">
        <v>18</v>
      </c>
      <c r="C107" s="163" t="s">
        <v>167</v>
      </c>
      <c r="D107" s="163" t="s">
        <v>167</v>
      </c>
      <c r="E107" s="163">
        <v>216</v>
      </c>
      <c r="F107" s="164">
        <v>1.3050000000000001E-2</v>
      </c>
      <c r="G107" s="165">
        <v>0</v>
      </c>
      <c r="H107" s="165">
        <v>1.3050000000000001E-2</v>
      </c>
      <c r="I107" s="165">
        <v>2065.99028</v>
      </c>
      <c r="J107" s="165">
        <v>1.37138</v>
      </c>
      <c r="K107" s="165">
        <v>2067.36166</v>
      </c>
      <c r="L107" s="165">
        <v>864.59526000000005</v>
      </c>
      <c r="M107" s="165">
        <v>0</v>
      </c>
      <c r="N107" s="165">
        <v>864.59526000000005</v>
      </c>
      <c r="O107" s="165">
        <v>2931.9699700000001</v>
      </c>
      <c r="P107" s="165">
        <v>15916.72817</v>
      </c>
      <c r="Q107" s="165">
        <v>0</v>
      </c>
      <c r="R107" s="166">
        <v>15916.72817</v>
      </c>
      <c r="S107" s="7"/>
      <c r="T107" s="7"/>
      <c r="U107" s="7"/>
      <c r="V107" s="7"/>
      <c r="W107" s="7"/>
      <c r="X107" s="7"/>
      <c r="Y107" s="7"/>
      <c r="Z107" s="7"/>
      <c r="AA107" s="7"/>
      <c r="AB107" s="7"/>
    </row>
    <row r="108" spans="1:28" ht="13.5">
      <c r="A108" s="167"/>
      <c r="B108" s="163" t="s">
        <v>19</v>
      </c>
      <c r="C108" s="163" t="s">
        <v>168</v>
      </c>
      <c r="D108" s="163" t="s">
        <v>168</v>
      </c>
      <c r="E108" s="163">
        <v>387</v>
      </c>
      <c r="F108" s="164">
        <v>1.09E-2</v>
      </c>
      <c r="G108" s="165">
        <v>0</v>
      </c>
      <c r="H108" s="165">
        <v>1.09E-2</v>
      </c>
      <c r="I108" s="165">
        <v>434.44702000000001</v>
      </c>
      <c r="J108" s="165">
        <v>36.405180000000001</v>
      </c>
      <c r="K108" s="165">
        <v>470.85220000000004</v>
      </c>
      <c r="L108" s="165">
        <v>3277.68496</v>
      </c>
      <c r="M108" s="165">
        <v>261.47126000000003</v>
      </c>
      <c r="N108" s="165">
        <v>3539.1562200000003</v>
      </c>
      <c r="O108" s="165">
        <v>4010.0193199999999</v>
      </c>
      <c r="P108" s="165">
        <v>6787.9115899999997</v>
      </c>
      <c r="Q108" s="165">
        <v>0</v>
      </c>
      <c r="R108" s="166">
        <v>6787.9115899999997</v>
      </c>
      <c r="S108" s="7"/>
      <c r="T108" s="7"/>
      <c r="U108" s="7"/>
      <c r="V108" s="7"/>
      <c r="W108" s="7"/>
      <c r="X108" s="7"/>
      <c r="Y108" s="7"/>
      <c r="Z108" s="7"/>
      <c r="AA108" s="7"/>
      <c r="AB108" s="7"/>
    </row>
    <row r="109" spans="1:28" ht="13.5">
      <c r="A109" s="167"/>
      <c r="B109" s="167"/>
      <c r="C109" s="163" t="s">
        <v>169</v>
      </c>
      <c r="D109" s="163" t="s">
        <v>19</v>
      </c>
      <c r="E109" s="163">
        <v>244</v>
      </c>
      <c r="F109" s="164">
        <v>1.56E-3</v>
      </c>
      <c r="G109" s="165">
        <v>0</v>
      </c>
      <c r="H109" s="165">
        <v>1.56E-3</v>
      </c>
      <c r="I109" s="165">
        <v>0</v>
      </c>
      <c r="J109" s="165">
        <v>0</v>
      </c>
      <c r="K109" s="165">
        <v>0</v>
      </c>
      <c r="L109" s="165">
        <v>0</v>
      </c>
      <c r="M109" s="165">
        <v>0</v>
      </c>
      <c r="N109" s="165">
        <v>0</v>
      </c>
      <c r="O109" s="165">
        <v>1.56E-3</v>
      </c>
      <c r="P109" s="165">
        <v>7913.0741900000003</v>
      </c>
      <c r="Q109" s="165">
        <v>0</v>
      </c>
      <c r="R109" s="166">
        <v>7913.0741900000003</v>
      </c>
      <c r="S109" s="7"/>
      <c r="T109" s="7"/>
      <c r="U109" s="7"/>
      <c r="V109" s="7"/>
      <c r="W109" s="7"/>
      <c r="X109" s="7"/>
      <c r="Y109" s="7"/>
      <c r="Z109" s="7"/>
      <c r="AA109" s="7"/>
      <c r="AB109" s="7"/>
    </row>
    <row r="110" spans="1:28" ht="13.5">
      <c r="A110" s="167"/>
      <c r="B110" s="163" t="s">
        <v>20</v>
      </c>
      <c r="C110" s="163" t="s">
        <v>20</v>
      </c>
      <c r="D110" s="163" t="s">
        <v>170</v>
      </c>
      <c r="E110" s="163">
        <v>69</v>
      </c>
      <c r="F110" s="164">
        <v>1.112E-2</v>
      </c>
      <c r="G110" s="165">
        <v>0</v>
      </c>
      <c r="H110" s="165">
        <v>1.112E-2</v>
      </c>
      <c r="I110" s="165">
        <v>465.61983000000004</v>
      </c>
      <c r="J110" s="165">
        <v>5.5050400000000002</v>
      </c>
      <c r="K110" s="165">
        <v>471.12486999999999</v>
      </c>
      <c r="L110" s="165">
        <v>2078.7804900000001</v>
      </c>
      <c r="M110" s="165">
        <v>19.964259999999999</v>
      </c>
      <c r="N110" s="165">
        <v>2098.7447499999998</v>
      </c>
      <c r="O110" s="165">
        <v>2569.8807400000001</v>
      </c>
      <c r="P110" s="165">
        <v>8275.8263299999999</v>
      </c>
      <c r="Q110" s="165">
        <v>0</v>
      </c>
      <c r="R110" s="166">
        <v>8275.8263299999999</v>
      </c>
      <c r="S110" s="7"/>
      <c r="T110" s="7"/>
      <c r="U110" s="7"/>
      <c r="V110" s="7"/>
      <c r="W110" s="7"/>
      <c r="X110" s="7"/>
      <c r="Y110" s="7"/>
      <c r="Z110" s="7"/>
      <c r="AA110" s="7"/>
      <c r="AB110" s="7"/>
    </row>
    <row r="111" spans="1:28" ht="13.5">
      <c r="A111" s="167"/>
      <c r="B111" s="163" t="s">
        <v>21</v>
      </c>
      <c r="C111" s="163" t="s">
        <v>171</v>
      </c>
      <c r="D111" s="163" t="s">
        <v>172</v>
      </c>
      <c r="E111" s="163">
        <v>324</v>
      </c>
      <c r="F111" s="164">
        <v>0.12975</v>
      </c>
      <c r="G111" s="165">
        <v>0</v>
      </c>
      <c r="H111" s="165">
        <v>0.12975</v>
      </c>
      <c r="I111" s="165">
        <v>38.676050000000004</v>
      </c>
      <c r="J111" s="165">
        <v>0</v>
      </c>
      <c r="K111" s="165">
        <v>38.676050000000004</v>
      </c>
      <c r="L111" s="165">
        <v>0</v>
      </c>
      <c r="M111" s="165">
        <v>0</v>
      </c>
      <c r="N111" s="165">
        <v>0</v>
      </c>
      <c r="O111" s="165">
        <v>38.805800000000005</v>
      </c>
      <c r="P111" s="165">
        <v>4361.3979200000003</v>
      </c>
      <c r="Q111" s="165">
        <v>0</v>
      </c>
      <c r="R111" s="166">
        <v>4361.3979200000003</v>
      </c>
      <c r="S111" s="7"/>
      <c r="T111" s="7"/>
      <c r="U111" s="7"/>
      <c r="V111" s="7"/>
      <c r="W111" s="7"/>
      <c r="X111" s="7"/>
      <c r="Y111" s="7"/>
      <c r="Z111" s="7"/>
      <c r="AA111" s="7"/>
      <c r="AB111" s="7"/>
    </row>
    <row r="112" spans="1:28" ht="13.5">
      <c r="A112" s="167"/>
      <c r="B112" s="167"/>
      <c r="C112" s="163" t="s">
        <v>173</v>
      </c>
      <c r="D112" s="163" t="s">
        <v>173</v>
      </c>
      <c r="E112" s="163">
        <v>75</v>
      </c>
      <c r="F112" s="164">
        <v>2.027E-2</v>
      </c>
      <c r="G112" s="165">
        <v>0</v>
      </c>
      <c r="H112" s="165">
        <v>2.027E-2</v>
      </c>
      <c r="I112" s="165">
        <v>313.85352</v>
      </c>
      <c r="J112" s="165">
        <v>1.1656</v>
      </c>
      <c r="K112" s="165">
        <v>315.01911999999999</v>
      </c>
      <c r="L112" s="165">
        <v>229.88892999999999</v>
      </c>
      <c r="M112" s="165">
        <v>0</v>
      </c>
      <c r="N112" s="165">
        <v>229.88892999999999</v>
      </c>
      <c r="O112" s="165">
        <v>544.92831999999999</v>
      </c>
      <c r="P112" s="165">
        <v>16279.987730000001</v>
      </c>
      <c r="Q112" s="165">
        <v>0</v>
      </c>
      <c r="R112" s="166">
        <v>16279.987730000001</v>
      </c>
      <c r="S112" s="7"/>
      <c r="T112" s="7"/>
      <c r="U112" s="7"/>
      <c r="V112" s="7"/>
      <c r="W112" s="7"/>
      <c r="X112" s="7"/>
      <c r="Y112" s="7"/>
      <c r="Z112" s="7"/>
      <c r="AA112" s="7"/>
      <c r="AB112" s="7"/>
    </row>
    <row r="113" spans="1:28" ht="13.5">
      <c r="A113" s="167"/>
      <c r="B113" s="167"/>
      <c r="C113" s="163" t="s">
        <v>21</v>
      </c>
      <c r="D113" s="163" t="s">
        <v>21</v>
      </c>
      <c r="E113" s="163">
        <v>259</v>
      </c>
      <c r="F113" s="164">
        <v>1.8670000000000003E-2</v>
      </c>
      <c r="G113" s="165">
        <v>0</v>
      </c>
      <c r="H113" s="165">
        <v>1.8670000000000003E-2</v>
      </c>
      <c r="I113" s="165">
        <v>8.5006900000000005</v>
      </c>
      <c r="J113" s="165">
        <v>0</v>
      </c>
      <c r="K113" s="165">
        <v>8.5006900000000005</v>
      </c>
      <c r="L113" s="165">
        <v>0</v>
      </c>
      <c r="M113" s="165">
        <v>0</v>
      </c>
      <c r="N113" s="165">
        <v>0</v>
      </c>
      <c r="O113" s="165">
        <v>8.5193600000000007</v>
      </c>
      <c r="P113" s="165">
        <v>2338.0159700000004</v>
      </c>
      <c r="Q113" s="165">
        <v>0</v>
      </c>
      <c r="R113" s="166">
        <v>2338.0159700000004</v>
      </c>
      <c r="S113" s="7"/>
      <c r="T113" s="7"/>
      <c r="U113" s="7"/>
      <c r="V113" s="7"/>
      <c r="W113" s="7"/>
      <c r="X113" s="7"/>
      <c r="Y113" s="7"/>
      <c r="Z113" s="7"/>
      <c r="AA113" s="7"/>
      <c r="AB113" s="7"/>
    </row>
    <row r="114" spans="1:28" ht="13.5">
      <c r="A114" s="167"/>
      <c r="B114" s="167"/>
      <c r="C114" s="167"/>
      <c r="D114" s="167"/>
      <c r="E114" s="168">
        <v>276</v>
      </c>
      <c r="F114" s="169">
        <v>0.16309000000000001</v>
      </c>
      <c r="G114" s="121">
        <v>0</v>
      </c>
      <c r="H114" s="121">
        <v>0.16309000000000001</v>
      </c>
      <c r="I114" s="121">
        <v>56.829320000000003</v>
      </c>
      <c r="J114" s="121">
        <v>4.0000000000000003E-5</v>
      </c>
      <c r="K114" s="121">
        <v>56.829360000000001</v>
      </c>
      <c r="L114" s="121">
        <v>0</v>
      </c>
      <c r="M114" s="121">
        <v>0</v>
      </c>
      <c r="N114" s="121">
        <v>0</v>
      </c>
      <c r="O114" s="121">
        <v>56.992449999999998</v>
      </c>
      <c r="P114" s="121">
        <v>3188.1916299999998</v>
      </c>
      <c r="Q114" s="121">
        <v>0</v>
      </c>
      <c r="R114" s="170">
        <v>3188.1916299999998</v>
      </c>
      <c r="S114" s="7"/>
      <c r="T114" s="7"/>
      <c r="U114" s="7"/>
      <c r="V114" s="7"/>
      <c r="W114" s="7"/>
      <c r="X114" s="7"/>
      <c r="Y114" s="7"/>
      <c r="Z114" s="7"/>
      <c r="AA114" s="7"/>
      <c r="AB114" s="7"/>
    </row>
    <row r="115" spans="1:28" ht="13.5">
      <c r="A115" s="167"/>
      <c r="B115" s="167"/>
      <c r="C115" s="167"/>
      <c r="D115" s="167"/>
      <c r="E115" s="168">
        <v>362</v>
      </c>
      <c r="F115" s="169">
        <v>1.18509</v>
      </c>
      <c r="G115" s="121">
        <v>0</v>
      </c>
      <c r="H115" s="121">
        <v>1.18509</v>
      </c>
      <c r="I115" s="121">
        <v>1251.1928500000001</v>
      </c>
      <c r="J115" s="121">
        <v>39.780140000000003</v>
      </c>
      <c r="K115" s="121">
        <v>1290.97299</v>
      </c>
      <c r="L115" s="121">
        <v>2942.3080800000002</v>
      </c>
      <c r="M115" s="121">
        <v>133.45051000000001</v>
      </c>
      <c r="N115" s="121">
        <v>3075.7585899999999</v>
      </c>
      <c r="O115" s="121">
        <v>4367.9166699999996</v>
      </c>
      <c r="P115" s="121">
        <v>33010.629950000002</v>
      </c>
      <c r="Q115" s="121">
        <v>0</v>
      </c>
      <c r="R115" s="170">
        <v>33010.629950000002</v>
      </c>
      <c r="S115" s="7"/>
      <c r="T115" s="7"/>
      <c r="U115" s="7"/>
      <c r="V115" s="7"/>
      <c r="W115" s="7"/>
      <c r="X115" s="7"/>
      <c r="Y115" s="7"/>
      <c r="Z115" s="7"/>
      <c r="AA115" s="7"/>
      <c r="AB115" s="7"/>
    </row>
    <row r="116" spans="1:28" ht="13.5">
      <c r="A116" s="167"/>
      <c r="B116" s="167"/>
      <c r="C116" s="167"/>
      <c r="D116" s="167"/>
      <c r="E116" s="168">
        <v>399</v>
      </c>
      <c r="F116" s="169">
        <v>10.96524</v>
      </c>
      <c r="G116" s="121">
        <v>0</v>
      </c>
      <c r="H116" s="121">
        <v>10.96524</v>
      </c>
      <c r="I116" s="121">
        <v>838.27092000000005</v>
      </c>
      <c r="J116" s="121">
        <v>5.1824599999999998</v>
      </c>
      <c r="K116" s="121">
        <v>843.45338000000004</v>
      </c>
      <c r="L116" s="121">
        <v>1274.08989</v>
      </c>
      <c r="M116" s="121">
        <v>158.08799999999999</v>
      </c>
      <c r="N116" s="121">
        <v>1432.1778899999999</v>
      </c>
      <c r="O116" s="121">
        <v>2286.5965099999999</v>
      </c>
      <c r="P116" s="121">
        <v>27238.28541</v>
      </c>
      <c r="Q116" s="121">
        <v>0</v>
      </c>
      <c r="R116" s="170">
        <v>27238.28541</v>
      </c>
      <c r="S116" s="7"/>
      <c r="T116" s="7"/>
      <c r="U116" s="7"/>
      <c r="V116" s="7"/>
      <c r="W116" s="7"/>
      <c r="X116" s="7"/>
      <c r="Y116" s="7"/>
      <c r="Z116" s="7"/>
      <c r="AA116" s="7"/>
      <c r="AB116" s="7"/>
    </row>
    <row r="117" spans="1:28" ht="13.5">
      <c r="A117" s="167"/>
      <c r="B117" s="167"/>
      <c r="C117" s="167"/>
      <c r="D117" s="163" t="s">
        <v>174</v>
      </c>
      <c r="E117" s="163">
        <v>229</v>
      </c>
      <c r="F117" s="164">
        <v>5.142E-2</v>
      </c>
      <c r="G117" s="165">
        <v>0</v>
      </c>
      <c r="H117" s="165">
        <v>5.142E-2</v>
      </c>
      <c r="I117" s="165">
        <v>329.93384999999995</v>
      </c>
      <c r="J117" s="165">
        <v>4.3801999999999994</v>
      </c>
      <c r="K117" s="165">
        <v>334.31405000000001</v>
      </c>
      <c r="L117" s="165">
        <v>98.161190000000005</v>
      </c>
      <c r="M117" s="165">
        <v>0</v>
      </c>
      <c r="N117" s="165">
        <v>98.161190000000005</v>
      </c>
      <c r="O117" s="165">
        <v>432.52665999999999</v>
      </c>
      <c r="P117" s="165">
        <v>10024.855539999999</v>
      </c>
      <c r="Q117" s="165">
        <v>0</v>
      </c>
      <c r="R117" s="166">
        <v>10024.855539999999</v>
      </c>
      <c r="S117" s="7"/>
      <c r="T117" s="7"/>
      <c r="U117" s="7"/>
      <c r="V117" s="7"/>
      <c r="W117" s="7"/>
      <c r="X117" s="7"/>
      <c r="Y117" s="7"/>
      <c r="Z117" s="7"/>
      <c r="AA117" s="7"/>
      <c r="AB117" s="7"/>
    </row>
    <row r="118" spans="1:28" ht="13.5">
      <c r="A118" s="167"/>
      <c r="B118" s="167"/>
      <c r="C118" s="163" t="s">
        <v>175</v>
      </c>
      <c r="D118" s="163" t="s">
        <v>175</v>
      </c>
      <c r="E118" s="163">
        <v>28</v>
      </c>
      <c r="F118" s="164">
        <v>0.33379000000000003</v>
      </c>
      <c r="G118" s="165">
        <v>0</v>
      </c>
      <c r="H118" s="165">
        <v>0.33379000000000003</v>
      </c>
      <c r="I118" s="165">
        <v>997.59089000000006</v>
      </c>
      <c r="J118" s="165">
        <v>4.0729899999999999</v>
      </c>
      <c r="K118" s="165">
        <v>1001.6638799999999</v>
      </c>
      <c r="L118" s="165">
        <v>2494.1990599999999</v>
      </c>
      <c r="M118" s="165">
        <v>16.682759999999998</v>
      </c>
      <c r="N118" s="165">
        <v>2510.8818199999996</v>
      </c>
      <c r="O118" s="165">
        <v>3512.8794900000003</v>
      </c>
      <c r="P118" s="165">
        <v>30624.394100000001</v>
      </c>
      <c r="Q118" s="165">
        <v>0</v>
      </c>
      <c r="R118" s="166">
        <v>30624.394100000001</v>
      </c>
      <c r="S118" s="7"/>
      <c r="T118" s="7"/>
      <c r="U118" s="7"/>
      <c r="V118" s="7"/>
      <c r="W118" s="7"/>
      <c r="X118" s="7"/>
      <c r="Y118" s="7"/>
      <c r="Z118" s="7"/>
      <c r="AA118" s="7"/>
      <c r="AB118" s="7"/>
    </row>
    <row r="119" spans="1:28" ht="13.5">
      <c r="A119" s="167"/>
      <c r="B119" s="167"/>
      <c r="C119" s="167"/>
      <c r="D119" s="167"/>
      <c r="E119" s="168">
        <v>258</v>
      </c>
      <c r="F119" s="169">
        <v>1.5619999999999998E-2</v>
      </c>
      <c r="G119" s="121">
        <v>0</v>
      </c>
      <c r="H119" s="121">
        <v>1.5619999999999998E-2</v>
      </c>
      <c r="I119" s="121">
        <v>29.555679999999999</v>
      </c>
      <c r="J119" s="121">
        <v>0</v>
      </c>
      <c r="K119" s="121">
        <v>29.555679999999999</v>
      </c>
      <c r="L119" s="121">
        <v>0</v>
      </c>
      <c r="M119" s="121">
        <v>0</v>
      </c>
      <c r="N119" s="121">
        <v>0</v>
      </c>
      <c r="O119" s="121">
        <v>29.571300000000001</v>
      </c>
      <c r="P119" s="121">
        <v>3251.58025</v>
      </c>
      <c r="Q119" s="121">
        <v>0</v>
      </c>
      <c r="R119" s="170">
        <v>3251.58025</v>
      </c>
      <c r="S119" s="7"/>
      <c r="T119" s="7"/>
      <c r="U119" s="7"/>
      <c r="V119" s="7"/>
      <c r="W119" s="7"/>
      <c r="X119" s="7"/>
      <c r="Y119" s="7"/>
      <c r="Z119" s="7"/>
      <c r="AA119" s="7"/>
      <c r="AB119" s="7"/>
    </row>
    <row r="120" spans="1:28" ht="13.5">
      <c r="A120" s="167"/>
      <c r="B120" s="167"/>
      <c r="C120" s="163" t="s">
        <v>176</v>
      </c>
      <c r="D120" s="163" t="s">
        <v>177</v>
      </c>
      <c r="E120" s="163">
        <v>11</v>
      </c>
      <c r="F120" s="164">
        <v>6.6E-4</v>
      </c>
      <c r="G120" s="165">
        <v>0</v>
      </c>
      <c r="H120" s="165">
        <v>6.6E-4</v>
      </c>
      <c r="I120" s="165">
        <v>472.80459999999999</v>
      </c>
      <c r="J120" s="165">
        <v>112.98511999999999</v>
      </c>
      <c r="K120" s="165">
        <v>585.78971999999999</v>
      </c>
      <c r="L120" s="165">
        <v>901.59705000000008</v>
      </c>
      <c r="M120" s="165">
        <v>90.70035</v>
      </c>
      <c r="N120" s="165">
        <v>992.29740000000004</v>
      </c>
      <c r="O120" s="165">
        <v>1578.0877800000001</v>
      </c>
      <c r="P120" s="165">
        <v>15036.02975</v>
      </c>
      <c r="Q120" s="165">
        <v>0</v>
      </c>
      <c r="R120" s="166">
        <v>15036.02975</v>
      </c>
      <c r="S120" s="7"/>
      <c r="T120" s="7"/>
      <c r="U120" s="7"/>
      <c r="V120" s="7"/>
      <c r="W120" s="7"/>
      <c r="X120" s="7"/>
      <c r="Y120" s="7"/>
      <c r="Z120" s="7"/>
      <c r="AA120" s="7"/>
      <c r="AB120" s="7"/>
    </row>
    <row r="121" spans="1:28" ht="13.5">
      <c r="A121" s="167"/>
      <c r="B121" s="163" t="s">
        <v>22</v>
      </c>
      <c r="C121" s="163" t="s">
        <v>22</v>
      </c>
      <c r="D121" s="163" t="s">
        <v>22</v>
      </c>
      <c r="E121" s="163">
        <v>390</v>
      </c>
      <c r="F121" s="164">
        <v>1.3810000000000001E-2</v>
      </c>
      <c r="G121" s="165">
        <v>0</v>
      </c>
      <c r="H121" s="165">
        <v>1.3810000000000001E-2</v>
      </c>
      <c r="I121" s="165">
        <v>266.90553000000006</v>
      </c>
      <c r="J121" s="165">
        <v>9.7701000000000011</v>
      </c>
      <c r="K121" s="165">
        <v>276.67563000000001</v>
      </c>
      <c r="L121" s="165">
        <v>833.13792000000001</v>
      </c>
      <c r="M121" s="165">
        <v>228.7192</v>
      </c>
      <c r="N121" s="165">
        <v>1061.8571200000001</v>
      </c>
      <c r="O121" s="165">
        <v>1338.54656</v>
      </c>
      <c r="P121" s="165">
        <v>7114.8292799999999</v>
      </c>
      <c r="Q121" s="165">
        <v>0</v>
      </c>
      <c r="R121" s="166">
        <v>7114.8292799999999</v>
      </c>
      <c r="S121" s="7"/>
      <c r="T121" s="7"/>
      <c r="U121" s="7"/>
      <c r="V121" s="7"/>
      <c r="W121" s="7"/>
      <c r="X121" s="7"/>
      <c r="Y121" s="7"/>
      <c r="Z121" s="7"/>
      <c r="AA121" s="7"/>
      <c r="AB121" s="7"/>
    </row>
    <row r="122" spans="1:28" ht="13.5">
      <c r="A122" s="167"/>
      <c r="B122" s="167"/>
      <c r="C122" s="163" t="s">
        <v>178</v>
      </c>
      <c r="D122" s="163" t="s">
        <v>179</v>
      </c>
      <c r="E122" s="163">
        <v>32</v>
      </c>
      <c r="F122" s="164">
        <v>0.36024</v>
      </c>
      <c r="G122" s="165">
        <v>0</v>
      </c>
      <c r="H122" s="165">
        <v>0.36024</v>
      </c>
      <c r="I122" s="165">
        <v>919.73642000000007</v>
      </c>
      <c r="J122" s="165">
        <v>2.5430300000000003</v>
      </c>
      <c r="K122" s="165">
        <v>922.27945</v>
      </c>
      <c r="L122" s="165">
        <v>2851.5728199999999</v>
      </c>
      <c r="M122" s="165">
        <v>85.755440000000007</v>
      </c>
      <c r="N122" s="165">
        <v>2937.3282599999998</v>
      </c>
      <c r="O122" s="165">
        <v>3859.9679500000002</v>
      </c>
      <c r="P122" s="165">
        <v>23087.414629999999</v>
      </c>
      <c r="Q122" s="165">
        <v>0</v>
      </c>
      <c r="R122" s="166">
        <v>23087.414629999999</v>
      </c>
      <c r="S122" s="7"/>
      <c r="T122" s="7"/>
      <c r="U122" s="7"/>
      <c r="V122" s="7"/>
      <c r="W122" s="7"/>
      <c r="X122" s="7"/>
      <c r="Y122" s="7"/>
      <c r="Z122" s="7"/>
      <c r="AA122" s="7"/>
      <c r="AB122" s="7"/>
    </row>
    <row r="123" spans="1:28" ht="13.5">
      <c r="A123" s="167"/>
      <c r="B123" s="163" t="s">
        <v>180</v>
      </c>
      <c r="C123" s="163" t="s">
        <v>181</v>
      </c>
      <c r="D123" s="163" t="s">
        <v>181</v>
      </c>
      <c r="E123" s="163">
        <v>70</v>
      </c>
      <c r="F123" s="164">
        <v>2.5200000000000001E-3</v>
      </c>
      <c r="G123" s="165">
        <v>0</v>
      </c>
      <c r="H123" s="165">
        <v>2.5200000000000001E-3</v>
      </c>
      <c r="I123" s="165">
        <v>735.76996999999994</v>
      </c>
      <c r="J123" s="165">
        <v>8.5176299999999987</v>
      </c>
      <c r="K123" s="165">
        <v>744.2876</v>
      </c>
      <c r="L123" s="165">
        <v>466.18971999999997</v>
      </c>
      <c r="M123" s="165">
        <v>0</v>
      </c>
      <c r="N123" s="165">
        <v>466.18971999999997</v>
      </c>
      <c r="O123" s="165">
        <v>1210.4798400000002</v>
      </c>
      <c r="P123" s="165">
        <v>21519.1764</v>
      </c>
      <c r="Q123" s="165">
        <v>0</v>
      </c>
      <c r="R123" s="166">
        <v>21519.1764</v>
      </c>
      <c r="S123" s="7"/>
      <c r="T123" s="7"/>
      <c r="U123" s="7"/>
      <c r="V123" s="7"/>
      <c r="W123" s="7"/>
      <c r="X123" s="7"/>
      <c r="Y123" s="7"/>
      <c r="Z123" s="7"/>
      <c r="AA123" s="7"/>
      <c r="AB123" s="7"/>
    </row>
    <row r="124" spans="1:28" ht="13.5">
      <c r="A124" s="167"/>
      <c r="B124" s="167"/>
      <c r="C124" s="163" t="s">
        <v>180</v>
      </c>
      <c r="D124" s="163" t="s">
        <v>182</v>
      </c>
      <c r="E124" s="163">
        <v>34</v>
      </c>
      <c r="F124" s="164">
        <v>0.23618</v>
      </c>
      <c r="G124" s="165">
        <v>0</v>
      </c>
      <c r="H124" s="165">
        <v>0.23618</v>
      </c>
      <c r="I124" s="165">
        <v>865.75304000000006</v>
      </c>
      <c r="J124" s="165">
        <v>2.2237</v>
      </c>
      <c r="K124" s="165">
        <v>867.97673999999995</v>
      </c>
      <c r="L124" s="165">
        <v>1501.0774299999998</v>
      </c>
      <c r="M124" s="165">
        <v>2.1491700000000002</v>
      </c>
      <c r="N124" s="165">
        <v>1503.2266000000002</v>
      </c>
      <c r="O124" s="165">
        <v>2371.4395199999999</v>
      </c>
      <c r="P124" s="165">
        <v>40108.49783</v>
      </c>
      <c r="Q124" s="165">
        <v>0</v>
      </c>
      <c r="R124" s="166">
        <v>40108.49783</v>
      </c>
      <c r="S124" s="7"/>
      <c r="T124" s="7"/>
      <c r="U124" s="7"/>
      <c r="V124" s="7"/>
      <c r="W124" s="7"/>
      <c r="X124" s="7"/>
      <c r="Y124" s="7"/>
      <c r="Z124" s="7"/>
      <c r="AA124" s="7"/>
      <c r="AB124" s="7"/>
    </row>
    <row r="125" spans="1:28" ht="13.5">
      <c r="A125" s="167"/>
      <c r="B125" s="167"/>
      <c r="C125" s="167"/>
      <c r="D125" s="167"/>
      <c r="E125" s="168">
        <v>311</v>
      </c>
      <c r="F125" s="169">
        <v>9.11E-3</v>
      </c>
      <c r="G125" s="121">
        <v>0</v>
      </c>
      <c r="H125" s="121">
        <v>9.11E-3</v>
      </c>
      <c r="I125" s="121">
        <v>8.0666999999999991</v>
      </c>
      <c r="J125" s="121">
        <v>0</v>
      </c>
      <c r="K125" s="121">
        <v>8.0666999999999991</v>
      </c>
      <c r="L125" s="121">
        <v>0</v>
      </c>
      <c r="M125" s="121">
        <v>0</v>
      </c>
      <c r="N125" s="121">
        <v>0</v>
      </c>
      <c r="O125" s="121">
        <v>8.0758100000000006</v>
      </c>
      <c r="P125" s="121">
        <v>4030.60158</v>
      </c>
      <c r="Q125" s="121">
        <v>0</v>
      </c>
      <c r="R125" s="170">
        <v>4030.60158</v>
      </c>
      <c r="S125" s="7"/>
      <c r="T125" s="7"/>
      <c r="U125" s="7"/>
      <c r="V125" s="7"/>
      <c r="W125" s="7"/>
      <c r="X125" s="7"/>
      <c r="Y125" s="7"/>
      <c r="Z125" s="7"/>
      <c r="AA125" s="7"/>
      <c r="AB125" s="7"/>
    </row>
    <row r="126" spans="1:28" ht="13.5">
      <c r="A126" s="167"/>
      <c r="B126" s="163" t="s">
        <v>24</v>
      </c>
      <c r="C126" s="163" t="s">
        <v>24</v>
      </c>
      <c r="D126" s="163" t="s">
        <v>24</v>
      </c>
      <c r="E126" s="163">
        <v>12</v>
      </c>
      <c r="F126" s="164">
        <v>0.69240999999999997</v>
      </c>
      <c r="G126" s="165">
        <v>0</v>
      </c>
      <c r="H126" s="165">
        <v>0.69240999999999997</v>
      </c>
      <c r="I126" s="165">
        <v>1257.0229999999999</v>
      </c>
      <c r="J126" s="165">
        <v>91.204580000000007</v>
      </c>
      <c r="K126" s="165">
        <v>1348.22758</v>
      </c>
      <c r="L126" s="165">
        <v>4971.2080599999999</v>
      </c>
      <c r="M126" s="165">
        <v>336.0111</v>
      </c>
      <c r="N126" s="165">
        <v>5307.2191600000006</v>
      </c>
      <c r="O126" s="165">
        <v>6656.13915</v>
      </c>
      <c r="P126" s="165">
        <v>33664.273890000004</v>
      </c>
      <c r="Q126" s="165">
        <v>1.3803699999999999</v>
      </c>
      <c r="R126" s="166">
        <v>33665.654259999996</v>
      </c>
      <c r="S126" s="7"/>
      <c r="T126" s="7"/>
      <c r="U126" s="7"/>
      <c r="V126" s="7"/>
      <c r="W126" s="7"/>
      <c r="X126" s="7"/>
      <c r="Y126" s="7"/>
      <c r="Z126" s="7"/>
      <c r="AA126" s="7"/>
      <c r="AB126" s="7"/>
    </row>
    <row r="127" spans="1:28" ht="13.5">
      <c r="A127" s="167"/>
      <c r="B127" s="163" t="s">
        <v>25</v>
      </c>
      <c r="C127" s="163" t="s">
        <v>25</v>
      </c>
      <c r="D127" s="163" t="s">
        <v>25</v>
      </c>
      <c r="E127" s="163">
        <v>10</v>
      </c>
      <c r="F127" s="164">
        <v>4.4999999999999999E-4</v>
      </c>
      <c r="G127" s="165">
        <v>0</v>
      </c>
      <c r="H127" s="165">
        <v>4.4999999999999999E-4</v>
      </c>
      <c r="I127" s="165">
        <v>857.28456999999992</v>
      </c>
      <c r="J127" s="165">
        <v>6.8955000000000002</v>
      </c>
      <c r="K127" s="165">
        <v>864.18007</v>
      </c>
      <c r="L127" s="165">
        <v>848.59824000000003</v>
      </c>
      <c r="M127" s="165">
        <v>3.5656699999999999</v>
      </c>
      <c r="N127" s="165">
        <v>852.16390999999999</v>
      </c>
      <c r="O127" s="165">
        <v>1716.3444299999999</v>
      </c>
      <c r="P127" s="165">
        <v>29273.764370000001</v>
      </c>
      <c r="Q127" s="165">
        <v>0</v>
      </c>
      <c r="R127" s="166">
        <v>29273.764370000001</v>
      </c>
      <c r="S127" s="7"/>
      <c r="T127" s="7"/>
      <c r="U127" s="7"/>
      <c r="V127" s="7"/>
      <c r="W127" s="7"/>
      <c r="X127" s="7"/>
      <c r="Y127" s="7"/>
      <c r="Z127" s="7"/>
      <c r="AA127" s="7"/>
      <c r="AB127" s="7"/>
    </row>
    <row r="128" spans="1:28" ht="13.5">
      <c r="A128" s="167"/>
      <c r="B128" s="167"/>
      <c r="C128" s="167"/>
      <c r="D128" s="167"/>
      <c r="E128" s="168">
        <v>325</v>
      </c>
      <c r="F128" s="169">
        <v>2.7400000000000002E-3</v>
      </c>
      <c r="G128" s="121">
        <v>0</v>
      </c>
      <c r="H128" s="121">
        <v>2.7400000000000002E-3</v>
      </c>
      <c r="I128" s="121">
        <v>24.773869999999999</v>
      </c>
      <c r="J128" s="121">
        <v>1.2230000000000001E-2</v>
      </c>
      <c r="K128" s="121">
        <v>24.786099999999998</v>
      </c>
      <c r="L128" s="121">
        <v>0</v>
      </c>
      <c r="M128" s="121">
        <v>0</v>
      </c>
      <c r="N128" s="121">
        <v>0</v>
      </c>
      <c r="O128" s="121">
        <v>24.78884</v>
      </c>
      <c r="P128" s="121">
        <v>3447.2720899999999</v>
      </c>
      <c r="Q128" s="121">
        <v>0</v>
      </c>
      <c r="R128" s="170">
        <v>3447.2720899999999</v>
      </c>
      <c r="S128" s="7"/>
      <c r="T128" s="7"/>
      <c r="U128" s="7"/>
      <c r="V128" s="7"/>
      <c r="W128" s="7"/>
      <c r="X128" s="7"/>
      <c r="Y128" s="7"/>
      <c r="Z128" s="7"/>
      <c r="AA128" s="7"/>
      <c r="AB128" s="7"/>
    </row>
    <row r="129" spans="1:28" ht="13.5">
      <c r="A129" s="167"/>
      <c r="B129" s="163" t="s">
        <v>26</v>
      </c>
      <c r="C129" s="163" t="s">
        <v>183</v>
      </c>
      <c r="D129" s="163" t="s">
        <v>184</v>
      </c>
      <c r="E129" s="163">
        <v>29</v>
      </c>
      <c r="F129" s="164">
        <v>0.14526</v>
      </c>
      <c r="G129" s="165">
        <v>0</v>
      </c>
      <c r="H129" s="165">
        <v>0.14526</v>
      </c>
      <c r="I129" s="165">
        <v>2305.6344900000004</v>
      </c>
      <c r="J129" s="165">
        <v>6.6852</v>
      </c>
      <c r="K129" s="165">
        <v>2312.3196899999998</v>
      </c>
      <c r="L129" s="165">
        <v>2011.37742</v>
      </c>
      <c r="M129" s="165">
        <v>31.08924</v>
      </c>
      <c r="N129" s="165">
        <v>2042.4666599999998</v>
      </c>
      <c r="O129" s="165">
        <v>4354.9316100000005</v>
      </c>
      <c r="P129" s="165">
        <v>41691.768799999998</v>
      </c>
      <c r="Q129" s="165">
        <v>0</v>
      </c>
      <c r="R129" s="166">
        <v>41691.768799999998</v>
      </c>
      <c r="S129" s="7"/>
      <c r="T129" s="7"/>
      <c r="U129" s="7"/>
      <c r="V129" s="7"/>
      <c r="W129" s="7"/>
      <c r="X129" s="7"/>
      <c r="Y129" s="7"/>
      <c r="Z129" s="7"/>
      <c r="AA129" s="7"/>
      <c r="AB129" s="7"/>
    </row>
    <row r="130" spans="1:28" ht="13.5">
      <c r="A130" s="167"/>
      <c r="B130" s="167"/>
      <c r="C130" s="167"/>
      <c r="D130" s="167"/>
      <c r="E130" s="168">
        <v>290</v>
      </c>
      <c r="F130" s="169">
        <v>4.8739999999999999E-2</v>
      </c>
      <c r="G130" s="121">
        <v>0</v>
      </c>
      <c r="H130" s="121">
        <v>4.8739999999999999E-2</v>
      </c>
      <c r="I130" s="121">
        <v>81.056699999999992</v>
      </c>
      <c r="J130" s="121">
        <v>0</v>
      </c>
      <c r="K130" s="121">
        <v>81.056699999999992</v>
      </c>
      <c r="L130" s="121">
        <v>0</v>
      </c>
      <c r="M130" s="121">
        <v>0</v>
      </c>
      <c r="N130" s="121">
        <v>0</v>
      </c>
      <c r="O130" s="121">
        <v>81.105440000000002</v>
      </c>
      <c r="P130" s="121">
        <v>5699.2663700000003</v>
      </c>
      <c r="Q130" s="121">
        <v>0</v>
      </c>
      <c r="R130" s="170">
        <v>5699.2663700000003</v>
      </c>
      <c r="S130" s="7"/>
      <c r="T130" s="7"/>
      <c r="U130" s="7"/>
      <c r="V130" s="7"/>
      <c r="W130" s="7"/>
      <c r="X130" s="7"/>
      <c r="Y130" s="7"/>
      <c r="Z130" s="7"/>
      <c r="AA130" s="7"/>
      <c r="AB130" s="7"/>
    </row>
    <row r="131" spans="1:28" ht="13.5">
      <c r="A131" s="163" t="s">
        <v>185</v>
      </c>
      <c r="B131" s="163" t="s">
        <v>2</v>
      </c>
      <c r="C131" s="163" t="s">
        <v>186</v>
      </c>
      <c r="D131" s="163" t="s">
        <v>187</v>
      </c>
      <c r="E131" s="163">
        <v>115</v>
      </c>
      <c r="F131" s="164">
        <v>0</v>
      </c>
      <c r="G131" s="165">
        <v>0</v>
      </c>
      <c r="H131" s="165">
        <v>0</v>
      </c>
      <c r="I131" s="165">
        <v>1471.22092</v>
      </c>
      <c r="J131" s="165">
        <v>0</v>
      </c>
      <c r="K131" s="165">
        <v>1471.22092</v>
      </c>
      <c r="L131" s="165">
        <v>23.032169999999997</v>
      </c>
      <c r="M131" s="165">
        <v>0</v>
      </c>
      <c r="N131" s="165">
        <v>23.032169999999997</v>
      </c>
      <c r="O131" s="165">
        <v>1494.2530900000002</v>
      </c>
      <c r="P131" s="165">
        <v>20717.45955</v>
      </c>
      <c r="Q131" s="165">
        <v>0</v>
      </c>
      <c r="R131" s="166">
        <v>20717.45955</v>
      </c>
      <c r="S131" s="7"/>
      <c r="T131" s="7"/>
      <c r="U131" s="7"/>
      <c r="V131" s="7"/>
      <c r="W131" s="7"/>
      <c r="X131" s="7"/>
      <c r="Y131" s="7"/>
      <c r="Z131" s="7"/>
      <c r="AA131" s="7"/>
      <c r="AB131" s="7"/>
    </row>
    <row r="132" spans="1:28" ht="13.5">
      <c r="A132" s="167"/>
      <c r="B132" s="163" t="s">
        <v>3</v>
      </c>
      <c r="C132" s="163" t="s">
        <v>188</v>
      </c>
      <c r="D132" s="163" t="s">
        <v>188</v>
      </c>
      <c r="E132" s="163">
        <v>72</v>
      </c>
      <c r="F132" s="164">
        <v>0</v>
      </c>
      <c r="G132" s="165">
        <v>0</v>
      </c>
      <c r="H132" s="165">
        <v>0</v>
      </c>
      <c r="I132" s="165">
        <v>2422.7746499999998</v>
      </c>
      <c r="J132" s="165">
        <v>1.58592</v>
      </c>
      <c r="K132" s="165">
        <v>2424.3605699999998</v>
      </c>
      <c r="L132" s="165">
        <v>1133.9538300000002</v>
      </c>
      <c r="M132" s="165">
        <v>8.0000000000000007E-5</v>
      </c>
      <c r="N132" s="165">
        <v>1133.95391</v>
      </c>
      <c r="O132" s="165">
        <v>3558.31448</v>
      </c>
      <c r="P132" s="165">
        <v>9457.5756700000002</v>
      </c>
      <c r="Q132" s="165">
        <v>0</v>
      </c>
      <c r="R132" s="166">
        <v>9457.5756700000002</v>
      </c>
      <c r="S132" s="7"/>
      <c r="T132" s="7"/>
      <c r="U132" s="7"/>
      <c r="V132" s="7"/>
      <c r="W132" s="7"/>
      <c r="X132" s="7"/>
      <c r="Y132" s="7"/>
      <c r="Z132" s="7"/>
      <c r="AA132" s="7"/>
      <c r="AB132" s="7"/>
    </row>
    <row r="133" spans="1:28" ht="13.5">
      <c r="A133" s="167"/>
      <c r="B133" s="167"/>
      <c r="C133" s="163" t="s">
        <v>102</v>
      </c>
      <c r="D133" s="163" t="s">
        <v>102</v>
      </c>
      <c r="E133" s="163">
        <v>75</v>
      </c>
      <c r="F133" s="164">
        <v>0</v>
      </c>
      <c r="G133" s="165">
        <v>0</v>
      </c>
      <c r="H133" s="165">
        <v>0</v>
      </c>
      <c r="I133" s="165">
        <v>6075.56592</v>
      </c>
      <c r="J133" s="165">
        <v>4.0960900000000002</v>
      </c>
      <c r="K133" s="165">
        <v>6079.66201</v>
      </c>
      <c r="L133" s="165">
        <v>8659.9021400000001</v>
      </c>
      <c r="M133" s="165">
        <v>1.3500000000000001E-3</v>
      </c>
      <c r="N133" s="165">
        <v>8659.9034900000006</v>
      </c>
      <c r="O133" s="165">
        <v>14739.565500000001</v>
      </c>
      <c r="P133" s="165">
        <v>25226.625989999997</v>
      </c>
      <c r="Q133" s="165">
        <v>0</v>
      </c>
      <c r="R133" s="166">
        <v>25226.625989999997</v>
      </c>
      <c r="S133" s="7"/>
      <c r="T133" s="7"/>
      <c r="U133" s="7"/>
      <c r="V133" s="7"/>
      <c r="W133" s="7"/>
      <c r="X133" s="7"/>
      <c r="Y133" s="7"/>
      <c r="Z133" s="7"/>
      <c r="AA133" s="7"/>
      <c r="AB133" s="7"/>
    </row>
    <row r="134" spans="1:28" ht="13.5">
      <c r="A134" s="167"/>
      <c r="B134" s="167"/>
      <c r="C134" s="163" t="s">
        <v>103</v>
      </c>
      <c r="D134" s="163" t="s">
        <v>104</v>
      </c>
      <c r="E134" s="163">
        <v>58</v>
      </c>
      <c r="F134" s="164">
        <v>0</v>
      </c>
      <c r="G134" s="165">
        <v>0</v>
      </c>
      <c r="H134" s="165">
        <v>0</v>
      </c>
      <c r="I134" s="165">
        <v>8643.7535700000008</v>
      </c>
      <c r="J134" s="165">
        <v>58.698389999999996</v>
      </c>
      <c r="K134" s="165">
        <v>8702.4519600000003</v>
      </c>
      <c r="L134" s="165">
        <v>14611.72957</v>
      </c>
      <c r="M134" s="165">
        <v>1.66E-3</v>
      </c>
      <c r="N134" s="165">
        <v>14611.731230000001</v>
      </c>
      <c r="O134" s="165">
        <v>23314.18319</v>
      </c>
      <c r="P134" s="165">
        <v>65900.004000000001</v>
      </c>
      <c r="Q134" s="165">
        <v>0</v>
      </c>
      <c r="R134" s="166">
        <v>65900.004000000001</v>
      </c>
      <c r="S134" s="7"/>
      <c r="T134" s="7"/>
      <c r="U134" s="7"/>
      <c r="V134" s="7"/>
      <c r="W134" s="7"/>
      <c r="X134" s="7"/>
      <c r="Y134" s="7"/>
      <c r="Z134" s="7"/>
      <c r="AA134" s="7"/>
      <c r="AB134" s="7"/>
    </row>
    <row r="135" spans="1:28" ht="13.5">
      <c r="A135" s="167"/>
      <c r="B135" s="167"/>
      <c r="C135" s="167"/>
      <c r="D135" s="167"/>
      <c r="E135" s="168">
        <v>122</v>
      </c>
      <c r="F135" s="169">
        <v>0</v>
      </c>
      <c r="G135" s="121">
        <v>0</v>
      </c>
      <c r="H135" s="121">
        <v>0</v>
      </c>
      <c r="I135" s="121">
        <v>903.03512000000001</v>
      </c>
      <c r="J135" s="121">
        <v>0</v>
      </c>
      <c r="K135" s="121">
        <v>903.03512000000001</v>
      </c>
      <c r="L135" s="121">
        <v>0</v>
      </c>
      <c r="M135" s="121">
        <v>0</v>
      </c>
      <c r="N135" s="121">
        <v>0</v>
      </c>
      <c r="O135" s="121">
        <v>903.03512000000001</v>
      </c>
      <c r="P135" s="121">
        <v>7439.3525199999995</v>
      </c>
      <c r="Q135" s="121">
        <v>0</v>
      </c>
      <c r="R135" s="170">
        <v>7439.3525199999995</v>
      </c>
      <c r="S135" s="7"/>
      <c r="T135" s="7"/>
      <c r="U135" s="7"/>
      <c r="V135" s="7"/>
      <c r="W135" s="7"/>
      <c r="X135" s="7"/>
      <c r="Y135" s="7"/>
      <c r="Z135" s="7"/>
      <c r="AA135" s="7"/>
      <c r="AB135" s="7"/>
    </row>
    <row r="136" spans="1:28" ht="13.5">
      <c r="A136" s="167"/>
      <c r="B136" s="167"/>
      <c r="C136" s="167"/>
      <c r="D136" s="163" t="s">
        <v>189</v>
      </c>
      <c r="E136" s="163">
        <v>42</v>
      </c>
      <c r="F136" s="164">
        <v>0</v>
      </c>
      <c r="G136" s="165">
        <v>0</v>
      </c>
      <c r="H136" s="165">
        <v>0</v>
      </c>
      <c r="I136" s="165">
        <v>5117.0689499999999</v>
      </c>
      <c r="J136" s="165">
        <v>9.319469999999999</v>
      </c>
      <c r="K136" s="165">
        <v>5126.3884200000002</v>
      </c>
      <c r="L136" s="165">
        <v>2132.6401299999998</v>
      </c>
      <c r="M136" s="165">
        <v>0</v>
      </c>
      <c r="N136" s="165">
        <v>2132.6401299999998</v>
      </c>
      <c r="O136" s="165">
        <v>7259.02855</v>
      </c>
      <c r="P136" s="165">
        <v>18667.66563</v>
      </c>
      <c r="Q136" s="165">
        <v>0</v>
      </c>
      <c r="R136" s="166">
        <v>18667.66563</v>
      </c>
      <c r="S136" s="7"/>
      <c r="T136" s="7"/>
      <c r="U136" s="7"/>
      <c r="V136" s="7"/>
      <c r="W136" s="7"/>
      <c r="X136" s="7"/>
      <c r="Y136" s="7"/>
      <c r="Z136" s="7"/>
      <c r="AA136" s="7"/>
      <c r="AB136" s="7"/>
    </row>
    <row r="137" spans="1:28" ht="13.5">
      <c r="A137" s="167"/>
      <c r="B137" s="163" t="s">
        <v>5</v>
      </c>
      <c r="C137" s="163" t="s">
        <v>5</v>
      </c>
      <c r="D137" s="163" t="s">
        <v>5</v>
      </c>
      <c r="E137" s="163">
        <v>24</v>
      </c>
      <c r="F137" s="164">
        <v>0</v>
      </c>
      <c r="G137" s="165">
        <v>0</v>
      </c>
      <c r="H137" s="165">
        <v>0</v>
      </c>
      <c r="I137" s="165">
        <v>17212.83786</v>
      </c>
      <c r="J137" s="165">
        <v>45.941540000000003</v>
      </c>
      <c r="K137" s="165">
        <v>17258.779399999999</v>
      </c>
      <c r="L137" s="165">
        <v>22910.958289999999</v>
      </c>
      <c r="M137" s="165">
        <v>1.2403199999999999</v>
      </c>
      <c r="N137" s="165">
        <v>22912.198609999999</v>
      </c>
      <c r="O137" s="165">
        <v>40170.978009999999</v>
      </c>
      <c r="P137" s="165">
        <v>107946.5518</v>
      </c>
      <c r="Q137" s="165">
        <v>0</v>
      </c>
      <c r="R137" s="166">
        <v>107946.5518</v>
      </c>
      <c r="S137" s="7"/>
      <c r="T137" s="7"/>
      <c r="U137" s="7"/>
      <c r="V137" s="7"/>
      <c r="W137" s="7"/>
      <c r="X137" s="7"/>
      <c r="Y137" s="7"/>
      <c r="Z137" s="7"/>
      <c r="AA137" s="7"/>
      <c r="AB137" s="7"/>
    </row>
    <row r="138" spans="1:28" ht="13.5">
      <c r="A138" s="167"/>
      <c r="B138" s="167"/>
      <c r="C138" s="167"/>
      <c r="D138" s="167"/>
      <c r="E138" s="168">
        <v>29</v>
      </c>
      <c r="F138" s="169">
        <v>0</v>
      </c>
      <c r="G138" s="121">
        <v>0</v>
      </c>
      <c r="H138" s="121">
        <v>0</v>
      </c>
      <c r="I138" s="121">
        <v>2879.9322000000002</v>
      </c>
      <c r="J138" s="121">
        <v>19.206479999999999</v>
      </c>
      <c r="K138" s="121">
        <v>2899.13868</v>
      </c>
      <c r="L138" s="121">
        <v>1524.2167899999999</v>
      </c>
      <c r="M138" s="121">
        <v>3.2000000000000002E-3</v>
      </c>
      <c r="N138" s="121">
        <v>1524.2199900000001</v>
      </c>
      <c r="O138" s="121">
        <v>4423.3586699999996</v>
      </c>
      <c r="P138" s="121">
        <v>64709.91474</v>
      </c>
      <c r="Q138" s="121">
        <v>0</v>
      </c>
      <c r="R138" s="170">
        <v>64709.91474</v>
      </c>
      <c r="S138" s="7"/>
      <c r="T138" s="7"/>
      <c r="U138" s="7"/>
      <c r="V138" s="7"/>
      <c r="W138" s="7"/>
      <c r="X138" s="7"/>
      <c r="Y138" s="7"/>
      <c r="Z138" s="7"/>
      <c r="AA138" s="7"/>
      <c r="AB138" s="7"/>
    </row>
    <row r="139" spans="1:28" ht="13.5">
      <c r="A139" s="167"/>
      <c r="B139" s="167"/>
      <c r="C139" s="167"/>
      <c r="D139" s="167"/>
      <c r="E139" s="168">
        <v>79</v>
      </c>
      <c r="F139" s="169">
        <v>0</v>
      </c>
      <c r="G139" s="121">
        <v>0</v>
      </c>
      <c r="H139" s="121">
        <v>0</v>
      </c>
      <c r="I139" s="121">
        <v>32214.452289999997</v>
      </c>
      <c r="J139" s="121">
        <v>954.47788000000003</v>
      </c>
      <c r="K139" s="121">
        <v>33168.93017</v>
      </c>
      <c r="L139" s="121">
        <v>246217.26180000001</v>
      </c>
      <c r="M139" s="121">
        <v>125.18935</v>
      </c>
      <c r="N139" s="121">
        <v>246342.45115000001</v>
      </c>
      <c r="O139" s="121">
        <v>279511.38131999999</v>
      </c>
      <c r="P139" s="121">
        <v>137488.20388999998</v>
      </c>
      <c r="Q139" s="121">
        <v>0</v>
      </c>
      <c r="R139" s="170">
        <v>137488.20388999998</v>
      </c>
      <c r="S139" s="7"/>
      <c r="T139" s="7"/>
      <c r="U139" s="7"/>
      <c r="V139" s="7"/>
      <c r="W139" s="7"/>
      <c r="X139" s="7"/>
      <c r="Y139" s="7"/>
      <c r="Z139" s="7"/>
      <c r="AA139" s="7"/>
      <c r="AB139" s="7"/>
    </row>
    <row r="140" spans="1:28" ht="13.5">
      <c r="A140" s="167"/>
      <c r="B140" s="167"/>
      <c r="C140" s="167"/>
      <c r="D140" s="163" t="s">
        <v>190</v>
      </c>
      <c r="E140" s="163">
        <v>36</v>
      </c>
      <c r="F140" s="164">
        <v>0</v>
      </c>
      <c r="G140" s="165">
        <v>0</v>
      </c>
      <c r="H140" s="165">
        <v>0</v>
      </c>
      <c r="I140" s="165">
        <v>8622.1185600000008</v>
      </c>
      <c r="J140" s="165">
        <v>17.417939999999998</v>
      </c>
      <c r="K140" s="165">
        <v>8639.5365000000002</v>
      </c>
      <c r="L140" s="165">
        <v>5421.02657</v>
      </c>
      <c r="M140" s="165">
        <v>2.6700000000000001E-3</v>
      </c>
      <c r="N140" s="165">
        <v>5421.0292399999998</v>
      </c>
      <c r="O140" s="165">
        <v>14060.56574</v>
      </c>
      <c r="P140" s="165">
        <v>86096.683550000002</v>
      </c>
      <c r="Q140" s="165">
        <v>0</v>
      </c>
      <c r="R140" s="166">
        <v>86096.683550000002</v>
      </c>
      <c r="S140" s="7"/>
      <c r="T140" s="7"/>
      <c r="U140" s="7"/>
      <c r="V140" s="7"/>
      <c r="W140" s="7"/>
      <c r="X140" s="7"/>
      <c r="Y140" s="7"/>
      <c r="Z140" s="7"/>
      <c r="AA140" s="7"/>
      <c r="AB140" s="7"/>
    </row>
    <row r="141" spans="1:28" ht="13.5">
      <c r="A141" s="167"/>
      <c r="B141" s="167"/>
      <c r="C141" s="167"/>
      <c r="D141" s="163" t="s">
        <v>107</v>
      </c>
      <c r="E141" s="163">
        <v>2</v>
      </c>
      <c r="F141" s="164">
        <v>0</v>
      </c>
      <c r="G141" s="165">
        <v>0</v>
      </c>
      <c r="H141" s="165">
        <v>0</v>
      </c>
      <c r="I141" s="165">
        <v>12577.98371</v>
      </c>
      <c r="J141" s="165">
        <v>68.134119999999996</v>
      </c>
      <c r="K141" s="165">
        <v>12646.117829999999</v>
      </c>
      <c r="L141" s="165">
        <v>22752.584930000001</v>
      </c>
      <c r="M141" s="165">
        <v>6.9930000000000006E-2</v>
      </c>
      <c r="N141" s="165">
        <v>22752.654859999999</v>
      </c>
      <c r="O141" s="165">
        <v>35398.772689999998</v>
      </c>
      <c r="P141" s="165">
        <v>76869.700230000002</v>
      </c>
      <c r="Q141" s="165">
        <v>0</v>
      </c>
      <c r="R141" s="166">
        <v>76869.700230000002</v>
      </c>
      <c r="S141" s="7"/>
      <c r="T141" s="7"/>
      <c r="U141" s="7"/>
      <c r="V141" s="7"/>
      <c r="W141" s="7"/>
      <c r="X141" s="7"/>
      <c r="Y141" s="7"/>
      <c r="Z141" s="7"/>
      <c r="AA141" s="7"/>
      <c r="AB141" s="7"/>
    </row>
    <row r="142" spans="1:28" ht="13.5">
      <c r="A142" s="167"/>
      <c r="B142" s="167"/>
      <c r="C142" s="167"/>
      <c r="D142" s="163" t="s">
        <v>147</v>
      </c>
      <c r="E142" s="163">
        <v>5</v>
      </c>
      <c r="F142" s="164">
        <v>0</v>
      </c>
      <c r="G142" s="165">
        <v>0</v>
      </c>
      <c r="H142" s="165">
        <v>0</v>
      </c>
      <c r="I142" s="165">
        <v>16157.39342</v>
      </c>
      <c r="J142" s="165">
        <v>0.39499000000000001</v>
      </c>
      <c r="K142" s="165">
        <v>16157.788410000001</v>
      </c>
      <c r="L142" s="165">
        <v>14586.719730000001</v>
      </c>
      <c r="M142" s="165">
        <v>0.38822000000000001</v>
      </c>
      <c r="N142" s="165">
        <v>14587.10795</v>
      </c>
      <c r="O142" s="165">
        <v>30744.896359999999</v>
      </c>
      <c r="P142" s="165">
        <v>74192.630090000006</v>
      </c>
      <c r="Q142" s="165">
        <v>0</v>
      </c>
      <c r="R142" s="166">
        <v>74192.630090000006</v>
      </c>
      <c r="S142" s="7"/>
      <c r="T142" s="7"/>
      <c r="U142" s="7"/>
      <c r="V142" s="7"/>
      <c r="W142" s="7"/>
      <c r="X142" s="7"/>
      <c r="Y142" s="7"/>
      <c r="Z142" s="7"/>
      <c r="AA142" s="7"/>
      <c r="AB142" s="7"/>
    </row>
    <row r="143" spans="1:28" ht="13.5">
      <c r="A143" s="167"/>
      <c r="B143" s="167"/>
      <c r="C143" s="167"/>
      <c r="D143" s="163" t="s">
        <v>191</v>
      </c>
      <c r="E143" s="163">
        <v>22</v>
      </c>
      <c r="F143" s="164">
        <v>0</v>
      </c>
      <c r="G143" s="165">
        <v>0</v>
      </c>
      <c r="H143" s="165">
        <v>0</v>
      </c>
      <c r="I143" s="165">
        <v>7449.6664900000005</v>
      </c>
      <c r="J143" s="165">
        <v>7.1873900000000006</v>
      </c>
      <c r="K143" s="165">
        <v>7456.8538799999997</v>
      </c>
      <c r="L143" s="165">
        <v>6312.9922500000002</v>
      </c>
      <c r="M143" s="165">
        <v>7.6739999999999989E-2</v>
      </c>
      <c r="N143" s="165">
        <v>6313.0689900000007</v>
      </c>
      <c r="O143" s="165">
        <v>13769.922869999999</v>
      </c>
      <c r="P143" s="165">
        <v>86844.676260000007</v>
      </c>
      <c r="Q143" s="165">
        <v>0</v>
      </c>
      <c r="R143" s="166">
        <v>86844.676260000007</v>
      </c>
      <c r="S143" s="7"/>
      <c r="T143" s="7"/>
      <c r="U143" s="7"/>
      <c r="V143" s="7"/>
      <c r="W143" s="7"/>
      <c r="X143" s="7"/>
      <c r="Y143" s="7"/>
      <c r="Z143" s="7"/>
      <c r="AA143" s="7"/>
      <c r="AB143" s="7"/>
    </row>
    <row r="144" spans="1:28" ht="13.5">
      <c r="A144" s="167"/>
      <c r="B144" s="167"/>
      <c r="C144" s="167"/>
      <c r="D144" s="163" t="s">
        <v>192</v>
      </c>
      <c r="E144" s="163">
        <v>26</v>
      </c>
      <c r="F144" s="164">
        <v>0</v>
      </c>
      <c r="G144" s="165">
        <v>0</v>
      </c>
      <c r="H144" s="165">
        <v>0</v>
      </c>
      <c r="I144" s="165">
        <v>5501.4878099999996</v>
      </c>
      <c r="J144" s="165">
        <v>0.15681</v>
      </c>
      <c r="K144" s="165">
        <v>5501.64462</v>
      </c>
      <c r="L144" s="165">
        <v>5424.6596600000003</v>
      </c>
      <c r="M144" s="165">
        <v>1.9379999999999998E-2</v>
      </c>
      <c r="N144" s="165">
        <v>5424.67904</v>
      </c>
      <c r="O144" s="165">
        <v>10926.32366</v>
      </c>
      <c r="P144" s="165">
        <v>43657.094369999999</v>
      </c>
      <c r="Q144" s="165">
        <v>0</v>
      </c>
      <c r="R144" s="166">
        <v>43657.094369999999</v>
      </c>
      <c r="S144" s="7"/>
      <c r="T144" s="7"/>
      <c r="U144" s="7"/>
      <c r="V144" s="7"/>
      <c r="W144" s="7"/>
      <c r="X144" s="7"/>
      <c r="Y144" s="7"/>
      <c r="Z144" s="7"/>
      <c r="AA144" s="7"/>
      <c r="AB144" s="7"/>
    </row>
    <row r="145" spans="1:28" ht="13.5">
      <c r="A145" s="167"/>
      <c r="B145" s="167"/>
      <c r="C145" s="167"/>
      <c r="D145" s="163" t="s">
        <v>193</v>
      </c>
      <c r="E145" s="163">
        <v>54</v>
      </c>
      <c r="F145" s="164">
        <v>0</v>
      </c>
      <c r="G145" s="165">
        <v>0</v>
      </c>
      <c r="H145" s="165">
        <v>0</v>
      </c>
      <c r="I145" s="165">
        <v>7512.0329299999994</v>
      </c>
      <c r="J145" s="165">
        <v>4.0798399999999999</v>
      </c>
      <c r="K145" s="165">
        <v>7516.1127699999997</v>
      </c>
      <c r="L145" s="165">
        <v>5769.2380999999996</v>
      </c>
      <c r="M145" s="165">
        <v>9.0699999999999999E-3</v>
      </c>
      <c r="N145" s="165">
        <v>5769.2471699999996</v>
      </c>
      <c r="O145" s="165">
        <v>13285.35994</v>
      </c>
      <c r="P145" s="165">
        <v>52857.955190000001</v>
      </c>
      <c r="Q145" s="165">
        <v>0</v>
      </c>
      <c r="R145" s="166">
        <v>52857.955190000001</v>
      </c>
      <c r="S145" s="7"/>
      <c r="T145" s="7"/>
      <c r="U145" s="7"/>
      <c r="V145" s="7"/>
      <c r="W145" s="7"/>
      <c r="X145" s="7"/>
      <c r="Y145" s="7"/>
      <c r="Z145" s="7"/>
      <c r="AA145" s="7"/>
      <c r="AB145" s="7"/>
    </row>
    <row r="146" spans="1:28" ht="13.5">
      <c r="A146" s="167"/>
      <c r="B146" s="167"/>
      <c r="C146" s="163" t="s">
        <v>108</v>
      </c>
      <c r="D146" s="163" t="s">
        <v>108</v>
      </c>
      <c r="E146" s="171"/>
      <c r="F146" s="164">
        <v>0</v>
      </c>
      <c r="G146" s="165">
        <v>0</v>
      </c>
      <c r="H146" s="165">
        <v>0</v>
      </c>
      <c r="I146" s="165">
        <v>4848.7308300000004</v>
      </c>
      <c r="J146" s="165">
        <v>71.786249999999995</v>
      </c>
      <c r="K146" s="165">
        <v>4920.5170799999996</v>
      </c>
      <c r="L146" s="165">
        <v>2430.8354800000002</v>
      </c>
      <c r="M146" s="165">
        <v>0</v>
      </c>
      <c r="N146" s="165">
        <v>2430.8354800000002</v>
      </c>
      <c r="O146" s="165">
        <v>7351.3525599999994</v>
      </c>
      <c r="P146" s="165">
        <v>49664.056790000002</v>
      </c>
      <c r="Q146" s="165">
        <v>0</v>
      </c>
      <c r="R146" s="166">
        <v>49664.056790000002</v>
      </c>
      <c r="S146" s="7"/>
      <c r="T146" s="7"/>
      <c r="U146" s="7"/>
      <c r="V146" s="7"/>
      <c r="W146" s="7"/>
      <c r="X146" s="7"/>
      <c r="Y146" s="7"/>
      <c r="Z146" s="7"/>
      <c r="AA146" s="7"/>
      <c r="AB146" s="7"/>
    </row>
    <row r="147" spans="1:28" ht="13.5">
      <c r="A147" s="167"/>
      <c r="B147" s="167"/>
      <c r="C147" s="163" t="s">
        <v>194</v>
      </c>
      <c r="D147" s="163" t="s">
        <v>195</v>
      </c>
      <c r="E147" s="163">
        <v>19</v>
      </c>
      <c r="F147" s="164">
        <v>0</v>
      </c>
      <c r="G147" s="165">
        <v>0</v>
      </c>
      <c r="H147" s="165">
        <v>0</v>
      </c>
      <c r="I147" s="165">
        <v>1819.1666599999999</v>
      </c>
      <c r="J147" s="165">
        <v>0.22372999999999998</v>
      </c>
      <c r="K147" s="165">
        <v>1819.3903899999998</v>
      </c>
      <c r="L147" s="165">
        <v>867.53868</v>
      </c>
      <c r="M147" s="165">
        <v>1.0320000000000001E-2</v>
      </c>
      <c r="N147" s="165">
        <v>867.54899999999998</v>
      </c>
      <c r="O147" s="165">
        <v>2686.93939</v>
      </c>
      <c r="P147" s="165">
        <v>30787.596460000001</v>
      </c>
      <c r="Q147" s="165">
        <v>0</v>
      </c>
      <c r="R147" s="166">
        <v>30787.596460000001</v>
      </c>
      <c r="S147" s="7"/>
      <c r="T147" s="7"/>
      <c r="U147" s="7"/>
      <c r="V147" s="7"/>
      <c r="W147" s="7"/>
      <c r="X147" s="7"/>
      <c r="Y147" s="7"/>
      <c r="Z147" s="7"/>
      <c r="AA147" s="7"/>
      <c r="AB147" s="7"/>
    </row>
    <row r="148" spans="1:28" ht="13.5">
      <c r="A148" s="167"/>
      <c r="B148" s="167"/>
      <c r="C148" s="163" t="s">
        <v>196</v>
      </c>
      <c r="D148" s="163" t="s">
        <v>197</v>
      </c>
      <c r="E148" s="163">
        <v>20</v>
      </c>
      <c r="F148" s="164">
        <v>0</v>
      </c>
      <c r="G148" s="165">
        <v>0</v>
      </c>
      <c r="H148" s="165">
        <v>0</v>
      </c>
      <c r="I148" s="165">
        <v>78.38327000000001</v>
      </c>
      <c r="J148" s="165">
        <v>0</v>
      </c>
      <c r="K148" s="165">
        <v>78.38327000000001</v>
      </c>
      <c r="L148" s="165">
        <v>0</v>
      </c>
      <c r="M148" s="165">
        <v>0</v>
      </c>
      <c r="N148" s="165">
        <v>0</v>
      </c>
      <c r="O148" s="165">
        <v>78.38327000000001</v>
      </c>
      <c r="P148" s="165">
        <v>10903.942640000001</v>
      </c>
      <c r="Q148" s="165">
        <v>0</v>
      </c>
      <c r="R148" s="166">
        <v>10903.942640000001</v>
      </c>
      <c r="S148" s="7"/>
      <c r="T148" s="7"/>
      <c r="U148" s="7"/>
      <c r="V148" s="7"/>
      <c r="W148" s="7"/>
      <c r="X148" s="7"/>
      <c r="Y148" s="7"/>
      <c r="Z148" s="7"/>
      <c r="AA148" s="7"/>
      <c r="AB148" s="7"/>
    </row>
    <row r="149" spans="1:28" ht="13.5">
      <c r="A149" s="167"/>
      <c r="B149" s="167"/>
      <c r="C149" s="167"/>
      <c r="D149" s="163" t="s">
        <v>198</v>
      </c>
      <c r="E149" s="163">
        <v>4</v>
      </c>
      <c r="F149" s="164">
        <v>0</v>
      </c>
      <c r="G149" s="165">
        <v>0</v>
      </c>
      <c r="H149" s="165">
        <v>0</v>
      </c>
      <c r="I149" s="165">
        <v>5528.875</v>
      </c>
      <c r="J149" s="165">
        <v>130.47337999999999</v>
      </c>
      <c r="K149" s="165">
        <v>5659.3483799999995</v>
      </c>
      <c r="L149" s="165">
        <v>4498.1418200000007</v>
      </c>
      <c r="M149" s="165">
        <v>66.146240000000006</v>
      </c>
      <c r="N149" s="165">
        <v>4564.2880599999999</v>
      </c>
      <c r="O149" s="165">
        <v>10223.63644</v>
      </c>
      <c r="P149" s="165">
        <v>31483.879550000001</v>
      </c>
      <c r="Q149" s="165">
        <v>0</v>
      </c>
      <c r="R149" s="166">
        <v>31483.879550000001</v>
      </c>
      <c r="S149" s="7"/>
      <c r="T149" s="7"/>
      <c r="U149" s="7"/>
      <c r="V149" s="7"/>
      <c r="W149" s="7"/>
      <c r="X149" s="7"/>
      <c r="Y149" s="7"/>
      <c r="Z149" s="7"/>
      <c r="AA149" s="7"/>
      <c r="AB149" s="7"/>
    </row>
    <row r="150" spans="1:28" ht="13.5">
      <c r="A150" s="167"/>
      <c r="B150" s="167"/>
      <c r="C150" s="167"/>
      <c r="D150" s="163" t="s">
        <v>196</v>
      </c>
      <c r="E150" s="163">
        <v>21</v>
      </c>
      <c r="F150" s="164">
        <v>0</v>
      </c>
      <c r="G150" s="165">
        <v>0</v>
      </c>
      <c r="H150" s="165">
        <v>0</v>
      </c>
      <c r="I150" s="165">
        <v>33.896639999999998</v>
      </c>
      <c r="J150" s="165">
        <v>0</v>
      </c>
      <c r="K150" s="165">
        <v>33.896639999999998</v>
      </c>
      <c r="L150" s="165">
        <v>0</v>
      </c>
      <c r="M150" s="165">
        <v>0</v>
      </c>
      <c r="N150" s="165">
        <v>0</v>
      </c>
      <c r="O150" s="165">
        <v>33.896639999999998</v>
      </c>
      <c r="P150" s="165">
        <v>3896.20336</v>
      </c>
      <c r="Q150" s="165">
        <v>0</v>
      </c>
      <c r="R150" s="166">
        <v>3896.20336</v>
      </c>
      <c r="S150" s="7"/>
      <c r="T150" s="7"/>
      <c r="U150" s="7"/>
      <c r="V150" s="7"/>
      <c r="W150" s="7"/>
      <c r="X150" s="7"/>
      <c r="Y150" s="7"/>
      <c r="Z150" s="7"/>
      <c r="AA150" s="7"/>
      <c r="AB150" s="7"/>
    </row>
    <row r="151" spans="1:28" ht="13.5">
      <c r="A151" s="167"/>
      <c r="B151" s="163" t="s">
        <v>6</v>
      </c>
      <c r="C151" s="163" t="s">
        <v>109</v>
      </c>
      <c r="D151" s="163" t="s">
        <v>6</v>
      </c>
      <c r="E151" s="163">
        <v>110</v>
      </c>
      <c r="F151" s="164">
        <v>0</v>
      </c>
      <c r="G151" s="165">
        <v>0</v>
      </c>
      <c r="H151" s="165">
        <v>0</v>
      </c>
      <c r="I151" s="165">
        <v>4799.2618400000001</v>
      </c>
      <c r="J151" s="165">
        <v>0</v>
      </c>
      <c r="K151" s="165">
        <v>4799.2618400000001</v>
      </c>
      <c r="L151" s="165">
        <v>3127.3515899999998</v>
      </c>
      <c r="M151" s="165">
        <v>3.9900000000000005E-3</v>
      </c>
      <c r="N151" s="165">
        <v>3127.3555799999999</v>
      </c>
      <c r="O151" s="165">
        <v>7926.6174199999996</v>
      </c>
      <c r="P151" s="165">
        <v>36405.083599999998</v>
      </c>
      <c r="Q151" s="165">
        <v>0</v>
      </c>
      <c r="R151" s="166">
        <v>36405.083599999998</v>
      </c>
      <c r="S151" s="7"/>
      <c r="T151" s="7"/>
      <c r="U151" s="7"/>
      <c r="V151" s="7"/>
      <c r="W151" s="7"/>
      <c r="X151" s="7"/>
      <c r="Y151" s="7"/>
      <c r="Z151" s="7"/>
      <c r="AA151" s="7"/>
      <c r="AB151" s="7"/>
    </row>
    <row r="152" spans="1:28" ht="13.5">
      <c r="A152" s="167"/>
      <c r="B152" s="163" t="s">
        <v>7</v>
      </c>
      <c r="C152" s="163" t="s">
        <v>199</v>
      </c>
      <c r="D152" s="163" t="s">
        <v>199</v>
      </c>
      <c r="E152" s="163">
        <v>136</v>
      </c>
      <c r="F152" s="164">
        <v>0</v>
      </c>
      <c r="G152" s="165">
        <v>0</v>
      </c>
      <c r="H152" s="165">
        <v>0</v>
      </c>
      <c r="I152" s="165">
        <v>136.86485000000002</v>
      </c>
      <c r="J152" s="165">
        <v>0</v>
      </c>
      <c r="K152" s="165">
        <v>136.86485000000002</v>
      </c>
      <c r="L152" s="165">
        <v>26</v>
      </c>
      <c r="M152" s="165">
        <v>0</v>
      </c>
      <c r="N152" s="165">
        <v>26</v>
      </c>
      <c r="O152" s="165">
        <v>162.86485000000002</v>
      </c>
      <c r="P152" s="165">
        <v>942.87900000000002</v>
      </c>
      <c r="Q152" s="165">
        <v>0</v>
      </c>
      <c r="R152" s="166">
        <v>942.87900000000002</v>
      </c>
      <c r="S152" s="7"/>
      <c r="T152" s="7"/>
      <c r="U152" s="7"/>
      <c r="V152" s="7"/>
      <c r="W152" s="7"/>
      <c r="X152" s="7"/>
      <c r="Y152" s="7"/>
      <c r="Z152" s="7"/>
      <c r="AA152" s="7"/>
      <c r="AB152" s="7"/>
    </row>
    <row r="153" spans="1:28" ht="13.5">
      <c r="A153" s="167"/>
      <c r="B153" s="167"/>
      <c r="C153" s="163" t="s">
        <v>7</v>
      </c>
      <c r="D153" s="163" t="s">
        <v>7</v>
      </c>
      <c r="E153" s="163">
        <v>112</v>
      </c>
      <c r="F153" s="164">
        <v>0</v>
      </c>
      <c r="G153" s="165">
        <v>0</v>
      </c>
      <c r="H153" s="165">
        <v>0</v>
      </c>
      <c r="I153" s="165">
        <v>4745.9058700000005</v>
      </c>
      <c r="J153" s="165">
        <v>9.4119200000000003</v>
      </c>
      <c r="K153" s="165">
        <v>4755.3177900000001</v>
      </c>
      <c r="L153" s="165">
        <v>5289.2695599999997</v>
      </c>
      <c r="M153" s="165">
        <v>0</v>
      </c>
      <c r="N153" s="165">
        <v>5289.2695599999997</v>
      </c>
      <c r="O153" s="165">
        <v>10044.58735</v>
      </c>
      <c r="P153" s="165">
        <v>40701.451329999996</v>
      </c>
      <c r="Q153" s="165">
        <v>0</v>
      </c>
      <c r="R153" s="166">
        <v>40701.451329999996</v>
      </c>
      <c r="S153" s="7"/>
      <c r="T153" s="7"/>
      <c r="U153" s="7"/>
      <c r="V153" s="7"/>
      <c r="W153" s="7"/>
      <c r="X153" s="7"/>
      <c r="Y153" s="7"/>
      <c r="Z153" s="7"/>
      <c r="AA153" s="7"/>
      <c r="AB153" s="7"/>
    </row>
    <row r="154" spans="1:28" ht="13.5">
      <c r="A154" s="167"/>
      <c r="B154" s="167"/>
      <c r="C154" s="163" t="s">
        <v>200</v>
      </c>
      <c r="D154" s="163" t="s">
        <v>200</v>
      </c>
      <c r="E154" s="163">
        <v>108</v>
      </c>
      <c r="F154" s="164">
        <v>0</v>
      </c>
      <c r="G154" s="165">
        <v>0</v>
      </c>
      <c r="H154" s="165">
        <v>0</v>
      </c>
      <c r="I154" s="165">
        <v>3206.1691900000001</v>
      </c>
      <c r="J154" s="165">
        <v>0</v>
      </c>
      <c r="K154" s="165">
        <v>3206.1691900000001</v>
      </c>
      <c r="L154" s="165">
        <v>1164.0864899999999</v>
      </c>
      <c r="M154" s="165">
        <v>4.2799999999999998E-2</v>
      </c>
      <c r="N154" s="165">
        <v>1164.1292900000001</v>
      </c>
      <c r="O154" s="165">
        <v>4370.2984800000004</v>
      </c>
      <c r="P154" s="165">
        <v>52736.478149999995</v>
      </c>
      <c r="Q154" s="165">
        <v>0</v>
      </c>
      <c r="R154" s="166">
        <v>52736.478149999995</v>
      </c>
      <c r="S154" s="7"/>
      <c r="T154" s="7"/>
      <c r="U154" s="7"/>
      <c r="V154" s="7"/>
      <c r="W154" s="7"/>
      <c r="X154" s="7"/>
      <c r="Y154" s="7"/>
      <c r="Z154" s="7"/>
      <c r="AA154" s="7"/>
      <c r="AB154" s="7"/>
    </row>
    <row r="155" spans="1:28" ht="13.5">
      <c r="A155" s="167"/>
      <c r="B155" s="167"/>
      <c r="C155" s="163" t="s">
        <v>201</v>
      </c>
      <c r="D155" s="163" t="s">
        <v>201</v>
      </c>
      <c r="E155" s="163">
        <v>137</v>
      </c>
      <c r="F155" s="164">
        <v>0</v>
      </c>
      <c r="G155" s="165">
        <v>0</v>
      </c>
      <c r="H155" s="165">
        <v>0</v>
      </c>
      <c r="I155" s="165">
        <v>111.54913000000001</v>
      </c>
      <c r="J155" s="165">
        <v>0</v>
      </c>
      <c r="K155" s="165">
        <v>111.54913000000001</v>
      </c>
      <c r="L155" s="165">
        <v>100</v>
      </c>
      <c r="M155" s="165">
        <v>0</v>
      </c>
      <c r="N155" s="165">
        <v>100</v>
      </c>
      <c r="O155" s="165">
        <v>211.54912999999999</v>
      </c>
      <c r="P155" s="165">
        <v>559.92909999999995</v>
      </c>
      <c r="Q155" s="165">
        <v>0</v>
      </c>
      <c r="R155" s="166">
        <v>559.92909999999995</v>
      </c>
      <c r="S155" s="7"/>
      <c r="T155" s="7"/>
      <c r="U155" s="7"/>
      <c r="V155" s="7"/>
      <c r="W155" s="7"/>
      <c r="X155" s="7"/>
      <c r="Y155" s="7"/>
      <c r="Z155" s="7"/>
      <c r="AA155" s="7"/>
      <c r="AB155" s="7"/>
    </row>
    <row r="156" spans="1:28" ht="13.5">
      <c r="A156" s="167"/>
      <c r="B156" s="167"/>
      <c r="C156" s="163" t="s">
        <v>110</v>
      </c>
      <c r="D156" s="163" t="s">
        <v>110</v>
      </c>
      <c r="E156" s="163">
        <v>106</v>
      </c>
      <c r="F156" s="164">
        <v>0</v>
      </c>
      <c r="G156" s="165">
        <v>0</v>
      </c>
      <c r="H156" s="165">
        <v>0</v>
      </c>
      <c r="I156" s="165">
        <v>2857.8947699999999</v>
      </c>
      <c r="J156" s="165">
        <v>4.5500000000000002E-3</v>
      </c>
      <c r="K156" s="165">
        <v>2857.89932</v>
      </c>
      <c r="L156" s="165">
        <v>129.13697999999999</v>
      </c>
      <c r="M156" s="165">
        <v>4.3580000000000001E-2</v>
      </c>
      <c r="N156" s="165">
        <v>129.18055999999999</v>
      </c>
      <c r="O156" s="165">
        <v>2987.0798799999998</v>
      </c>
      <c r="P156" s="165">
        <v>34863.798689999996</v>
      </c>
      <c r="Q156" s="165">
        <v>0</v>
      </c>
      <c r="R156" s="166">
        <v>34863.798689999996</v>
      </c>
      <c r="S156" s="7"/>
      <c r="T156" s="7"/>
      <c r="U156" s="7"/>
      <c r="V156" s="7"/>
      <c r="W156" s="7"/>
      <c r="X156" s="7"/>
      <c r="Y156" s="7"/>
      <c r="Z156" s="7"/>
      <c r="AA156" s="7"/>
      <c r="AB156" s="7"/>
    </row>
    <row r="157" spans="1:28" ht="13.5">
      <c r="A157" s="167"/>
      <c r="B157" s="163" t="s">
        <v>8</v>
      </c>
      <c r="C157" s="163" t="s">
        <v>111</v>
      </c>
      <c r="D157" s="163" t="s">
        <v>202</v>
      </c>
      <c r="E157" s="163">
        <v>37</v>
      </c>
      <c r="F157" s="164">
        <v>0</v>
      </c>
      <c r="G157" s="165">
        <v>0</v>
      </c>
      <c r="H157" s="165">
        <v>0</v>
      </c>
      <c r="I157" s="165">
        <v>14293.814329999999</v>
      </c>
      <c r="J157" s="165">
        <v>34.520110000000003</v>
      </c>
      <c r="K157" s="165">
        <v>14328.334439999999</v>
      </c>
      <c r="L157" s="165">
        <v>54964.557119999998</v>
      </c>
      <c r="M157" s="165">
        <v>57.739640000000001</v>
      </c>
      <c r="N157" s="165">
        <v>55022.296759999997</v>
      </c>
      <c r="O157" s="165">
        <v>69350.631200000003</v>
      </c>
      <c r="P157" s="165">
        <v>45253.427680000001</v>
      </c>
      <c r="Q157" s="165">
        <v>0</v>
      </c>
      <c r="R157" s="166">
        <v>45253.427680000001</v>
      </c>
      <c r="S157" s="7"/>
      <c r="T157" s="7"/>
      <c r="U157" s="7"/>
      <c r="V157" s="7"/>
      <c r="W157" s="7"/>
      <c r="X157" s="7"/>
      <c r="Y157" s="7"/>
      <c r="Z157" s="7"/>
      <c r="AA157" s="7"/>
      <c r="AB157" s="7"/>
    </row>
    <row r="158" spans="1:28" ht="13.5">
      <c r="A158" s="167"/>
      <c r="B158" s="167"/>
      <c r="C158" s="167"/>
      <c r="D158" s="163" t="s">
        <v>112</v>
      </c>
      <c r="E158" s="163">
        <v>11</v>
      </c>
      <c r="F158" s="164">
        <v>0</v>
      </c>
      <c r="G158" s="165">
        <v>0</v>
      </c>
      <c r="H158" s="165">
        <v>0</v>
      </c>
      <c r="I158" s="165">
        <v>8588.8672100000003</v>
      </c>
      <c r="J158" s="165">
        <v>0.11729000000000001</v>
      </c>
      <c r="K158" s="165">
        <v>8588.9845000000005</v>
      </c>
      <c r="L158" s="165">
        <v>6261.2882900000004</v>
      </c>
      <c r="M158" s="165">
        <v>3.7990000000000003E-2</v>
      </c>
      <c r="N158" s="165">
        <v>6261.3262800000002</v>
      </c>
      <c r="O158" s="165">
        <v>14850.31078</v>
      </c>
      <c r="P158" s="165">
        <v>49129.038710000001</v>
      </c>
      <c r="Q158" s="165">
        <v>0</v>
      </c>
      <c r="R158" s="166">
        <v>49129.038710000001</v>
      </c>
      <c r="S158" s="7"/>
      <c r="T158" s="7"/>
      <c r="U158" s="7"/>
      <c r="V158" s="7"/>
      <c r="W158" s="7"/>
      <c r="X158" s="7"/>
      <c r="Y158" s="7"/>
      <c r="Z158" s="7"/>
      <c r="AA158" s="7"/>
      <c r="AB158" s="7"/>
    </row>
    <row r="159" spans="1:28" ht="13.5">
      <c r="A159" s="167"/>
      <c r="B159" s="167"/>
      <c r="C159" s="167"/>
      <c r="D159" s="167"/>
      <c r="E159" s="168">
        <v>32</v>
      </c>
      <c r="F159" s="169">
        <v>0</v>
      </c>
      <c r="G159" s="121">
        <v>0</v>
      </c>
      <c r="H159" s="121">
        <v>0</v>
      </c>
      <c r="I159" s="121">
        <v>4306.1624299999994</v>
      </c>
      <c r="J159" s="121">
        <v>0.22914999999999999</v>
      </c>
      <c r="K159" s="121">
        <v>4306.3915800000004</v>
      </c>
      <c r="L159" s="121">
        <v>1250.60293</v>
      </c>
      <c r="M159" s="121">
        <v>1.1311900000000001</v>
      </c>
      <c r="N159" s="121">
        <v>1251.7341200000001</v>
      </c>
      <c r="O159" s="121">
        <v>5558.1257000000005</v>
      </c>
      <c r="P159" s="121">
        <v>54528.347179999997</v>
      </c>
      <c r="Q159" s="121">
        <v>0</v>
      </c>
      <c r="R159" s="170">
        <v>54528.347179999997</v>
      </c>
      <c r="S159" s="7"/>
      <c r="T159" s="7"/>
      <c r="U159" s="7"/>
      <c r="V159" s="7"/>
      <c r="W159" s="7"/>
      <c r="X159" s="7"/>
      <c r="Y159" s="7"/>
      <c r="Z159" s="7"/>
      <c r="AA159" s="7"/>
      <c r="AB159" s="7"/>
    </row>
    <row r="160" spans="1:28" ht="13.5">
      <c r="A160" s="167"/>
      <c r="B160" s="167"/>
      <c r="C160" s="167"/>
      <c r="D160" s="167"/>
      <c r="E160" s="168">
        <v>89</v>
      </c>
      <c r="F160" s="169">
        <v>0</v>
      </c>
      <c r="G160" s="121">
        <v>0</v>
      </c>
      <c r="H160" s="121">
        <v>0</v>
      </c>
      <c r="I160" s="121">
        <v>1274.7511100000002</v>
      </c>
      <c r="J160" s="121">
        <v>0</v>
      </c>
      <c r="K160" s="121">
        <v>1274.7511100000002</v>
      </c>
      <c r="L160" s="121">
        <v>0</v>
      </c>
      <c r="M160" s="121">
        <v>0</v>
      </c>
      <c r="N160" s="121">
        <v>0</v>
      </c>
      <c r="O160" s="121">
        <v>1274.7511100000002</v>
      </c>
      <c r="P160" s="121">
        <v>11439.621210000001</v>
      </c>
      <c r="Q160" s="121">
        <v>0</v>
      </c>
      <c r="R160" s="170">
        <v>11439.621210000001</v>
      </c>
      <c r="S160" s="7"/>
      <c r="T160" s="7"/>
      <c r="U160" s="7"/>
      <c r="V160" s="7"/>
      <c r="W160" s="7"/>
      <c r="X160" s="7"/>
      <c r="Y160" s="7"/>
      <c r="Z160" s="7"/>
      <c r="AA160" s="7"/>
      <c r="AB160" s="7"/>
    </row>
    <row r="161" spans="1:28" ht="13.5">
      <c r="A161" s="167"/>
      <c r="B161" s="163" t="s">
        <v>9</v>
      </c>
      <c r="C161" s="163" t="s">
        <v>9</v>
      </c>
      <c r="D161" s="163" t="s">
        <v>9</v>
      </c>
      <c r="E161" s="163">
        <v>34</v>
      </c>
      <c r="F161" s="164">
        <v>0</v>
      </c>
      <c r="G161" s="165">
        <v>0</v>
      </c>
      <c r="H161" s="165">
        <v>0</v>
      </c>
      <c r="I161" s="165">
        <v>5237.5980899999995</v>
      </c>
      <c r="J161" s="165">
        <v>9.6569599999999998</v>
      </c>
      <c r="K161" s="165">
        <v>5247.2550499999998</v>
      </c>
      <c r="L161" s="165">
        <v>8988.1140799999994</v>
      </c>
      <c r="M161" s="165">
        <v>1.1810000000000001E-2</v>
      </c>
      <c r="N161" s="165">
        <v>8988.1258900000012</v>
      </c>
      <c r="O161" s="165">
        <v>14235.380939999999</v>
      </c>
      <c r="P161" s="165">
        <v>30397.591410000001</v>
      </c>
      <c r="Q161" s="165">
        <v>0</v>
      </c>
      <c r="R161" s="166">
        <v>30397.591410000001</v>
      </c>
      <c r="S161" s="7"/>
      <c r="T161" s="7"/>
      <c r="U161" s="7"/>
      <c r="V161" s="7"/>
      <c r="W161" s="7"/>
      <c r="X161" s="7"/>
      <c r="Y161" s="7"/>
      <c r="Z161" s="7"/>
      <c r="AA161" s="7"/>
      <c r="AB161" s="7"/>
    </row>
    <row r="162" spans="1:28" ht="13.5">
      <c r="A162" s="167"/>
      <c r="B162" s="167"/>
      <c r="C162" s="167"/>
      <c r="D162" s="163" t="s">
        <v>203</v>
      </c>
      <c r="E162" s="163">
        <v>114</v>
      </c>
      <c r="F162" s="164">
        <v>0</v>
      </c>
      <c r="G162" s="165">
        <v>0</v>
      </c>
      <c r="H162" s="165">
        <v>0</v>
      </c>
      <c r="I162" s="165">
        <v>3047.4530199999999</v>
      </c>
      <c r="J162" s="165">
        <v>2.15E-3</v>
      </c>
      <c r="K162" s="165">
        <v>3047.4551699999997</v>
      </c>
      <c r="L162" s="165">
        <v>1414.24875</v>
      </c>
      <c r="M162" s="165">
        <v>3.8799999999999998E-3</v>
      </c>
      <c r="N162" s="165">
        <v>1414.25263</v>
      </c>
      <c r="O162" s="165">
        <v>4461.7078000000001</v>
      </c>
      <c r="P162" s="165">
        <v>40106.733840000001</v>
      </c>
      <c r="Q162" s="165">
        <v>0</v>
      </c>
      <c r="R162" s="166">
        <v>40106.733840000001</v>
      </c>
      <c r="S162" s="7"/>
      <c r="T162" s="7"/>
      <c r="U162" s="7"/>
      <c r="V162" s="7"/>
      <c r="W162" s="7"/>
      <c r="X162" s="7"/>
      <c r="Y162" s="7"/>
      <c r="Z162" s="7"/>
      <c r="AA162" s="7"/>
      <c r="AB162" s="7"/>
    </row>
    <row r="163" spans="1:28" ht="13.5">
      <c r="A163" s="167"/>
      <c r="B163" s="163" t="s">
        <v>113</v>
      </c>
      <c r="C163" s="163" t="s">
        <v>113</v>
      </c>
      <c r="D163" s="163" t="s">
        <v>113</v>
      </c>
      <c r="E163" s="163">
        <v>109</v>
      </c>
      <c r="F163" s="164">
        <v>0</v>
      </c>
      <c r="G163" s="165">
        <v>0</v>
      </c>
      <c r="H163" s="165">
        <v>0</v>
      </c>
      <c r="I163" s="165">
        <v>6661.4178600000005</v>
      </c>
      <c r="J163" s="165">
        <v>45.711940000000006</v>
      </c>
      <c r="K163" s="165">
        <v>6707.1297999999997</v>
      </c>
      <c r="L163" s="165">
        <v>4785.8330099999994</v>
      </c>
      <c r="M163" s="165">
        <v>2.8039999999999999E-2</v>
      </c>
      <c r="N163" s="165">
        <v>4785.8610499999995</v>
      </c>
      <c r="O163" s="165">
        <v>11492.99085</v>
      </c>
      <c r="P163" s="165">
        <v>36207.591919999999</v>
      </c>
      <c r="Q163" s="165">
        <v>0</v>
      </c>
      <c r="R163" s="166">
        <v>36207.591919999999</v>
      </c>
      <c r="S163" s="7"/>
      <c r="T163" s="7"/>
      <c r="U163" s="7"/>
      <c r="V163" s="7"/>
      <c r="W163" s="7"/>
      <c r="X163" s="7"/>
      <c r="Y163" s="7"/>
      <c r="Z163" s="7"/>
      <c r="AA163" s="7"/>
      <c r="AB163" s="7"/>
    </row>
    <row r="164" spans="1:28" ht="13.5">
      <c r="A164" s="167"/>
      <c r="B164" s="167"/>
      <c r="C164" s="163" t="s">
        <v>114</v>
      </c>
      <c r="D164" s="163" t="s">
        <v>115</v>
      </c>
      <c r="E164" s="163">
        <v>111</v>
      </c>
      <c r="F164" s="164">
        <v>0</v>
      </c>
      <c r="G164" s="165">
        <v>0</v>
      </c>
      <c r="H164" s="165">
        <v>0</v>
      </c>
      <c r="I164" s="165">
        <v>3063.7072599999997</v>
      </c>
      <c r="J164" s="165">
        <v>8.4089999999999998E-2</v>
      </c>
      <c r="K164" s="165">
        <v>3063.79135</v>
      </c>
      <c r="L164" s="165">
        <v>680.28495999999996</v>
      </c>
      <c r="M164" s="165">
        <v>4.0000000000000003E-5</v>
      </c>
      <c r="N164" s="165">
        <v>680.28499999999997</v>
      </c>
      <c r="O164" s="165">
        <v>3744.0763500000003</v>
      </c>
      <c r="P164" s="165">
        <v>33523.911050000002</v>
      </c>
      <c r="Q164" s="165">
        <v>0</v>
      </c>
      <c r="R164" s="166">
        <v>33523.911050000002</v>
      </c>
      <c r="S164" s="7"/>
      <c r="T164" s="7"/>
      <c r="U164" s="7"/>
      <c r="V164" s="7"/>
      <c r="W164" s="7"/>
      <c r="X164" s="7"/>
      <c r="Y164" s="7"/>
      <c r="Z164" s="7"/>
      <c r="AA164" s="7"/>
      <c r="AB164" s="7"/>
    </row>
    <row r="165" spans="1:28" ht="13.5">
      <c r="A165" s="167"/>
      <c r="B165" s="163" t="s">
        <v>12</v>
      </c>
      <c r="C165" s="163" t="s">
        <v>116</v>
      </c>
      <c r="D165" s="163" t="s">
        <v>117</v>
      </c>
      <c r="E165" s="163">
        <v>44</v>
      </c>
      <c r="F165" s="164">
        <v>0</v>
      </c>
      <c r="G165" s="165">
        <v>0</v>
      </c>
      <c r="H165" s="165">
        <v>0</v>
      </c>
      <c r="I165" s="165">
        <v>3628.3050699999999</v>
      </c>
      <c r="J165" s="165">
        <v>0.26730999999999999</v>
      </c>
      <c r="K165" s="165">
        <v>3628.5723800000001</v>
      </c>
      <c r="L165" s="165">
        <v>4720.41129</v>
      </c>
      <c r="M165" s="165">
        <v>0</v>
      </c>
      <c r="N165" s="165">
        <v>4720.41129</v>
      </c>
      <c r="O165" s="165">
        <v>8348.9836699999996</v>
      </c>
      <c r="P165" s="165">
        <v>32702.525399999999</v>
      </c>
      <c r="Q165" s="165">
        <v>0</v>
      </c>
      <c r="R165" s="166">
        <v>32702.525399999999</v>
      </c>
      <c r="S165" s="7"/>
      <c r="T165" s="7"/>
      <c r="U165" s="7"/>
      <c r="V165" s="7"/>
      <c r="W165" s="7"/>
      <c r="X165" s="7"/>
      <c r="Y165" s="7"/>
      <c r="Z165" s="7"/>
      <c r="AA165" s="7"/>
      <c r="AB165" s="7"/>
    </row>
    <row r="166" spans="1:28" ht="13.5">
      <c r="A166" s="167"/>
      <c r="B166" s="167"/>
      <c r="C166" s="167"/>
      <c r="D166" s="163" t="s">
        <v>204</v>
      </c>
      <c r="E166" s="163">
        <v>129</v>
      </c>
      <c r="F166" s="164">
        <v>0</v>
      </c>
      <c r="G166" s="165">
        <v>0</v>
      </c>
      <c r="H166" s="165">
        <v>0</v>
      </c>
      <c r="I166" s="165">
        <v>1155.1180400000001</v>
      </c>
      <c r="J166" s="165">
        <v>0</v>
      </c>
      <c r="K166" s="165">
        <v>1155.1180400000001</v>
      </c>
      <c r="L166" s="165">
        <v>178</v>
      </c>
      <c r="M166" s="165">
        <v>0</v>
      </c>
      <c r="N166" s="165">
        <v>178</v>
      </c>
      <c r="O166" s="165">
        <v>1333.1180400000001</v>
      </c>
      <c r="P166" s="165">
        <v>10093.985919999999</v>
      </c>
      <c r="Q166" s="165">
        <v>0</v>
      </c>
      <c r="R166" s="166">
        <v>10093.985919999999</v>
      </c>
      <c r="S166" s="7"/>
      <c r="T166" s="7"/>
      <c r="U166" s="7"/>
      <c r="V166" s="7"/>
      <c r="W166" s="7"/>
      <c r="X166" s="7"/>
      <c r="Y166" s="7"/>
      <c r="Z166" s="7"/>
      <c r="AA166" s="7"/>
      <c r="AB166" s="7"/>
    </row>
    <row r="167" spans="1:28" ht="13.5">
      <c r="A167" s="167"/>
      <c r="B167" s="167"/>
      <c r="C167" s="163" t="s">
        <v>12</v>
      </c>
      <c r="D167" s="163" t="s">
        <v>12</v>
      </c>
      <c r="E167" s="163">
        <v>93</v>
      </c>
      <c r="F167" s="164">
        <v>0</v>
      </c>
      <c r="G167" s="165">
        <v>0</v>
      </c>
      <c r="H167" s="165">
        <v>0</v>
      </c>
      <c r="I167" s="165">
        <v>9197.7291100000002</v>
      </c>
      <c r="J167" s="165">
        <v>44.259260000000005</v>
      </c>
      <c r="K167" s="165">
        <v>9241.9883699999991</v>
      </c>
      <c r="L167" s="165">
        <v>11225.49302</v>
      </c>
      <c r="M167" s="165">
        <v>6.1399999999999996E-3</v>
      </c>
      <c r="N167" s="165">
        <v>11225.499159999999</v>
      </c>
      <c r="O167" s="165">
        <v>20467.487530000002</v>
      </c>
      <c r="P167" s="165">
        <v>58228.562439999994</v>
      </c>
      <c r="Q167" s="165">
        <v>0</v>
      </c>
      <c r="R167" s="166">
        <v>58228.562439999994</v>
      </c>
      <c r="S167" s="7"/>
      <c r="T167" s="7"/>
      <c r="U167" s="7"/>
      <c r="V167" s="7"/>
      <c r="W167" s="7"/>
      <c r="X167" s="7"/>
      <c r="Y167" s="7"/>
      <c r="Z167" s="7"/>
      <c r="AA167" s="7"/>
      <c r="AB167" s="7"/>
    </row>
    <row r="168" spans="1:28" ht="13.5">
      <c r="A168" s="167"/>
      <c r="B168" s="167"/>
      <c r="C168" s="163" t="s">
        <v>118</v>
      </c>
      <c r="D168" s="163" t="s">
        <v>118</v>
      </c>
      <c r="E168" s="163">
        <v>124</v>
      </c>
      <c r="F168" s="164">
        <v>0</v>
      </c>
      <c r="G168" s="165">
        <v>0</v>
      </c>
      <c r="H168" s="165">
        <v>0</v>
      </c>
      <c r="I168" s="165">
        <v>1019.04111</v>
      </c>
      <c r="J168" s="165">
        <v>0</v>
      </c>
      <c r="K168" s="165">
        <v>1019.04111</v>
      </c>
      <c r="L168" s="165">
        <v>137.5</v>
      </c>
      <c r="M168" s="165">
        <v>0</v>
      </c>
      <c r="N168" s="165">
        <v>137.5</v>
      </c>
      <c r="O168" s="165">
        <v>1156.5411100000001</v>
      </c>
      <c r="P168" s="165">
        <v>8193.4280799999997</v>
      </c>
      <c r="Q168" s="165">
        <v>0</v>
      </c>
      <c r="R168" s="166">
        <v>8193.4280799999997</v>
      </c>
      <c r="S168" s="7"/>
      <c r="T168" s="7"/>
      <c r="U168" s="7"/>
      <c r="V168" s="7"/>
      <c r="W168" s="7"/>
      <c r="X168" s="7"/>
      <c r="Y168" s="7"/>
      <c r="Z168" s="7"/>
      <c r="AA168" s="7"/>
      <c r="AB168" s="7"/>
    </row>
    <row r="169" spans="1:28" ht="13.5">
      <c r="A169" s="167"/>
      <c r="B169" s="167"/>
      <c r="C169" s="163" t="s">
        <v>119</v>
      </c>
      <c r="D169" s="163" t="s">
        <v>119</v>
      </c>
      <c r="E169" s="163">
        <v>67</v>
      </c>
      <c r="F169" s="164">
        <v>0</v>
      </c>
      <c r="G169" s="165">
        <v>0</v>
      </c>
      <c r="H169" s="165">
        <v>0</v>
      </c>
      <c r="I169" s="165">
        <v>4456.0668599999999</v>
      </c>
      <c r="J169" s="165">
        <v>0.67774999999999996</v>
      </c>
      <c r="K169" s="165">
        <v>4456.7446100000006</v>
      </c>
      <c r="L169" s="165">
        <v>5181.0404000000008</v>
      </c>
      <c r="M169" s="165">
        <v>7.2853000000000003</v>
      </c>
      <c r="N169" s="165">
        <v>5188.3257000000003</v>
      </c>
      <c r="O169" s="165">
        <v>9645.070310000001</v>
      </c>
      <c r="P169" s="165">
        <v>45024.979030000002</v>
      </c>
      <c r="Q169" s="165">
        <v>0</v>
      </c>
      <c r="R169" s="166">
        <v>45024.979030000002</v>
      </c>
      <c r="S169" s="7"/>
      <c r="T169" s="7"/>
      <c r="U169" s="7"/>
      <c r="V169" s="7"/>
      <c r="W169" s="7"/>
      <c r="X169" s="7"/>
      <c r="Y169" s="7"/>
      <c r="Z169" s="7"/>
      <c r="AA169" s="7"/>
      <c r="AB169" s="7"/>
    </row>
    <row r="170" spans="1:28" ht="13.5">
      <c r="A170" s="167"/>
      <c r="B170" s="163" t="s">
        <v>120</v>
      </c>
      <c r="C170" s="163" t="s">
        <v>121</v>
      </c>
      <c r="D170" s="163" t="s">
        <v>121</v>
      </c>
      <c r="E170" s="163">
        <v>96</v>
      </c>
      <c r="F170" s="164">
        <v>0</v>
      </c>
      <c r="G170" s="165">
        <v>0</v>
      </c>
      <c r="H170" s="165">
        <v>0</v>
      </c>
      <c r="I170" s="165">
        <v>2092.1179900000002</v>
      </c>
      <c r="J170" s="165">
        <v>0</v>
      </c>
      <c r="K170" s="165">
        <v>2092.1179900000002</v>
      </c>
      <c r="L170" s="165">
        <v>1093.8202800000001</v>
      </c>
      <c r="M170" s="165">
        <v>3.4000000000000002E-4</v>
      </c>
      <c r="N170" s="165">
        <v>1093.8206200000002</v>
      </c>
      <c r="O170" s="165">
        <v>3185.9386099999997</v>
      </c>
      <c r="P170" s="165">
        <v>21192.67037</v>
      </c>
      <c r="Q170" s="165">
        <v>0</v>
      </c>
      <c r="R170" s="166">
        <v>21192.67037</v>
      </c>
      <c r="S170" s="7"/>
      <c r="T170" s="7"/>
      <c r="U170" s="7"/>
      <c r="V170" s="7"/>
      <c r="W170" s="7"/>
      <c r="X170" s="7"/>
      <c r="Y170" s="7"/>
      <c r="Z170" s="7"/>
      <c r="AA170" s="7"/>
      <c r="AB170" s="7"/>
    </row>
    <row r="171" spans="1:28" ht="13.5">
      <c r="A171" s="167"/>
      <c r="B171" s="167"/>
      <c r="C171" s="163" t="s">
        <v>122</v>
      </c>
      <c r="D171" s="163" t="s">
        <v>123</v>
      </c>
      <c r="E171" s="163">
        <v>49</v>
      </c>
      <c r="F171" s="164">
        <v>0</v>
      </c>
      <c r="G171" s="165">
        <v>0</v>
      </c>
      <c r="H171" s="165">
        <v>0</v>
      </c>
      <c r="I171" s="165">
        <v>2581.8138300000001</v>
      </c>
      <c r="J171" s="165">
        <v>0</v>
      </c>
      <c r="K171" s="165">
        <v>2581.8138300000001</v>
      </c>
      <c r="L171" s="165">
        <v>4901.8760700000003</v>
      </c>
      <c r="M171" s="165">
        <v>2.6460000000000001E-2</v>
      </c>
      <c r="N171" s="165">
        <v>4901.9025300000003</v>
      </c>
      <c r="O171" s="165">
        <v>7483.7163600000003</v>
      </c>
      <c r="P171" s="165">
        <v>6978.6550999999999</v>
      </c>
      <c r="Q171" s="165">
        <v>0</v>
      </c>
      <c r="R171" s="166">
        <v>6978.6550999999999</v>
      </c>
      <c r="S171" s="7"/>
      <c r="T171" s="7"/>
      <c r="U171" s="7"/>
      <c r="V171" s="7"/>
      <c r="W171" s="7"/>
      <c r="X171" s="7"/>
      <c r="Y171" s="7"/>
      <c r="Z171" s="7"/>
      <c r="AA171" s="7"/>
      <c r="AB171" s="7"/>
    </row>
    <row r="172" spans="1:28" ht="13.5">
      <c r="A172" s="167"/>
      <c r="B172" s="167"/>
      <c r="C172" s="167"/>
      <c r="D172" s="163" t="s">
        <v>122</v>
      </c>
      <c r="E172" s="163">
        <v>56</v>
      </c>
      <c r="F172" s="164">
        <v>0</v>
      </c>
      <c r="G172" s="165">
        <v>0</v>
      </c>
      <c r="H172" s="165">
        <v>0</v>
      </c>
      <c r="I172" s="165">
        <v>3882.7322300000001</v>
      </c>
      <c r="J172" s="165">
        <v>1.61758</v>
      </c>
      <c r="K172" s="165">
        <v>3884.3498100000002</v>
      </c>
      <c r="L172" s="165">
        <v>3889.0115799999999</v>
      </c>
      <c r="M172" s="165">
        <v>8.9999999999999993E-3</v>
      </c>
      <c r="N172" s="165">
        <v>3889.0205799999999</v>
      </c>
      <c r="O172" s="165">
        <v>7773.37039</v>
      </c>
      <c r="P172" s="165">
        <v>37579.294329999997</v>
      </c>
      <c r="Q172" s="165">
        <v>0</v>
      </c>
      <c r="R172" s="166">
        <v>37579.294329999997</v>
      </c>
      <c r="S172" s="7"/>
      <c r="T172" s="7"/>
      <c r="U172" s="7"/>
      <c r="V172" s="7"/>
      <c r="W172" s="7"/>
      <c r="X172" s="7"/>
      <c r="Y172" s="7"/>
      <c r="Z172" s="7"/>
      <c r="AA172" s="7"/>
      <c r="AB172" s="7"/>
    </row>
    <row r="173" spans="1:28" ht="13.5">
      <c r="A173" s="167"/>
      <c r="B173" s="163" t="s">
        <v>14</v>
      </c>
      <c r="C173" s="163" t="s">
        <v>125</v>
      </c>
      <c r="D173" s="163" t="s">
        <v>205</v>
      </c>
      <c r="E173" s="163">
        <v>61</v>
      </c>
      <c r="F173" s="164">
        <v>0</v>
      </c>
      <c r="G173" s="165">
        <v>0</v>
      </c>
      <c r="H173" s="165">
        <v>0</v>
      </c>
      <c r="I173" s="165">
        <v>1786.96046</v>
      </c>
      <c r="J173" s="165">
        <v>0</v>
      </c>
      <c r="K173" s="165">
        <v>1786.96046</v>
      </c>
      <c r="L173" s="165">
        <v>612.14293999999995</v>
      </c>
      <c r="M173" s="165">
        <v>0</v>
      </c>
      <c r="N173" s="165">
        <v>612.14293999999995</v>
      </c>
      <c r="O173" s="165">
        <v>2399.1034</v>
      </c>
      <c r="P173" s="165">
        <v>11439.29862</v>
      </c>
      <c r="Q173" s="165">
        <v>0</v>
      </c>
      <c r="R173" s="166">
        <v>11439.29862</v>
      </c>
      <c r="S173" s="7"/>
      <c r="T173" s="7"/>
      <c r="U173" s="7"/>
      <c r="V173" s="7"/>
      <c r="W173" s="7"/>
      <c r="X173" s="7"/>
      <c r="Y173" s="7"/>
      <c r="Z173" s="7"/>
      <c r="AA173" s="7"/>
      <c r="AB173" s="7"/>
    </row>
    <row r="174" spans="1:28" ht="13.5">
      <c r="A174" s="167"/>
      <c r="B174" s="167"/>
      <c r="C174" s="163" t="s">
        <v>127</v>
      </c>
      <c r="D174" s="163" t="s">
        <v>127</v>
      </c>
      <c r="E174" s="163">
        <v>103</v>
      </c>
      <c r="F174" s="164">
        <v>0</v>
      </c>
      <c r="G174" s="165">
        <v>0</v>
      </c>
      <c r="H174" s="165">
        <v>0</v>
      </c>
      <c r="I174" s="165">
        <v>2688.3125199999999</v>
      </c>
      <c r="J174" s="165">
        <v>0</v>
      </c>
      <c r="K174" s="165">
        <v>2688.3125199999999</v>
      </c>
      <c r="L174" s="165">
        <v>581.24380000000008</v>
      </c>
      <c r="M174" s="165">
        <v>2.4100000000000002E-3</v>
      </c>
      <c r="N174" s="165">
        <v>581.24621000000002</v>
      </c>
      <c r="O174" s="165">
        <v>3269.5587300000002</v>
      </c>
      <c r="P174" s="165">
        <v>33642.572180000003</v>
      </c>
      <c r="Q174" s="165">
        <v>0</v>
      </c>
      <c r="R174" s="166">
        <v>33642.572180000003</v>
      </c>
      <c r="S174" s="7"/>
      <c r="T174" s="7"/>
      <c r="U174" s="7"/>
      <c r="V174" s="7"/>
      <c r="W174" s="7"/>
      <c r="X174" s="7"/>
      <c r="Y174" s="7"/>
      <c r="Z174" s="7"/>
      <c r="AA174" s="7"/>
      <c r="AB174" s="7"/>
    </row>
    <row r="175" spans="1:28" ht="13.5">
      <c r="A175" s="167"/>
      <c r="B175" s="167"/>
      <c r="C175" s="163" t="s">
        <v>206</v>
      </c>
      <c r="D175" s="163" t="s">
        <v>207</v>
      </c>
      <c r="E175" s="163">
        <v>118</v>
      </c>
      <c r="F175" s="164">
        <v>0</v>
      </c>
      <c r="G175" s="165">
        <v>0</v>
      </c>
      <c r="H175" s="165">
        <v>0</v>
      </c>
      <c r="I175" s="165">
        <v>2439.74296</v>
      </c>
      <c r="J175" s="165">
        <v>0</v>
      </c>
      <c r="K175" s="165">
        <v>2439.74296</v>
      </c>
      <c r="L175" s="165">
        <v>1375.09707</v>
      </c>
      <c r="M175" s="165">
        <v>0</v>
      </c>
      <c r="N175" s="165">
        <v>1375.09707</v>
      </c>
      <c r="O175" s="165">
        <v>3814.8400299999998</v>
      </c>
      <c r="P175" s="165">
        <v>50701.736689999998</v>
      </c>
      <c r="Q175" s="165">
        <v>0</v>
      </c>
      <c r="R175" s="166">
        <v>50701.736689999998</v>
      </c>
      <c r="S175" s="7"/>
      <c r="T175" s="7"/>
      <c r="U175" s="7"/>
      <c r="V175" s="7"/>
      <c r="W175" s="7"/>
      <c r="X175" s="7"/>
      <c r="Y175" s="7"/>
      <c r="Z175" s="7"/>
      <c r="AA175" s="7"/>
      <c r="AB175" s="7"/>
    </row>
    <row r="176" spans="1:28" ht="13.5">
      <c r="A176" s="167"/>
      <c r="B176" s="167"/>
      <c r="C176" s="163" t="s">
        <v>128</v>
      </c>
      <c r="D176" s="163" t="s">
        <v>129</v>
      </c>
      <c r="E176" s="163">
        <v>66</v>
      </c>
      <c r="F176" s="164">
        <v>0</v>
      </c>
      <c r="G176" s="165">
        <v>0</v>
      </c>
      <c r="H176" s="165">
        <v>0</v>
      </c>
      <c r="I176" s="165">
        <v>2790.5508399999999</v>
      </c>
      <c r="J176" s="165">
        <v>0</v>
      </c>
      <c r="K176" s="165">
        <v>2790.5508399999999</v>
      </c>
      <c r="L176" s="165">
        <v>788.57428000000004</v>
      </c>
      <c r="M176" s="165">
        <v>1.1999999999999999E-3</v>
      </c>
      <c r="N176" s="165">
        <v>788.57547999999997</v>
      </c>
      <c r="O176" s="165">
        <v>3579.1263199999999</v>
      </c>
      <c r="P176" s="165">
        <v>15517.844810000001</v>
      </c>
      <c r="Q176" s="165">
        <v>0</v>
      </c>
      <c r="R176" s="166">
        <v>15517.844810000001</v>
      </c>
      <c r="S176" s="7"/>
      <c r="T176" s="7"/>
      <c r="U176" s="7"/>
      <c r="V176" s="7"/>
      <c r="W176" s="7"/>
      <c r="X176" s="7"/>
      <c r="Y176" s="7"/>
      <c r="Z176" s="7"/>
      <c r="AA176" s="7"/>
      <c r="AB176" s="7"/>
    </row>
    <row r="177" spans="1:28" ht="13.5">
      <c r="A177" s="167"/>
      <c r="B177" s="167"/>
      <c r="C177" s="167"/>
      <c r="D177" s="167"/>
      <c r="E177" s="168">
        <v>120</v>
      </c>
      <c r="F177" s="169">
        <v>0</v>
      </c>
      <c r="G177" s="121">
        <v>0</v>
      </c>
      <c r="H177" s="121">
        <v>0</v>
      </c>
      <c r="I177" s="121">
        <v>924.41318000000001</v>
      </c>
      <c r="J177" s="121">
        <v>0</v>
      </c>
      <c r="K177" s="121">
        <v>924.41318000000001</v>
      </c>
      <c r="L177" s="121">
        <v>0</v>
      </c>
      <c r="M177" s="121">
        <v>0</v>
      </c>
      <c r="N177" s="121">
        <v>0</v>
      </c>
      <c r="O177" s="121">
        <v>924.41318000000001</v>
      </c>
      <c r="P177" s="121">
        <v>7278.1433799999995</v>
      </c>
      <c r="Q177" s="121">
        <v>0</v>
      </c>
      <c r="R177" s="170">
        <v>7278.1433799999995</v>
      </c>
      <c r="S177" s="7"/>
      <c r="T177" s="7"/>
      <c r="U177" s="7"/>
      <c r="V177" s="7"/>
      <c r="W177" s="7"/>
      <c r="X177" s="7"/>
      <c r="Y177" s="7"/>
      <c r="Z177" s="7"/>
      <c r="AA177" s="7"/>
      <c r="AB177" s="7"/>
    </row>
    <row r="178" spans="1:28" ht="13.5">
      <c r="A178" s="167"/>
      <c r="B178" s="167"/>
      <c r="C178" s="167"/>
      <c r="D178" s="163" t="s">
        <v>208</v>
      </c>
      <c r="E178" s="163">
        <v>94</v>
      </c>
      <c r="F178" s="164">
        <v>0</v>
      </c>
      <c r="G178" s="165">
        <v>0</v>
      </c>
      <c r="H178" s="165">
        <v>0</v>
      </c>
      <c r="I178" s="165">
        <v>3724.8997899999999</v>
      </c>
      <c r="J178" s="165">
        <v>0.60984000000000005</v>
      </c>
      <c r="K178" s="165">
        <v>3725.50963</v>
      </c>
      <c r="L178" s="165">
        <v>3404.5355299999997</v>
      </c>
      <c r="M178" s="165">
        <v>0.17243</v>
      </c>
      <c r="N178" s="165">
        <v>3404.7079600000002</v>
      </c>
      <c r="O178" s="165">
        <v>7130.2175900000002</v>
      </c>
      <c r="P178" s="165">
        <v>36794.06914</v>
      </c>
      <c r="Q178" s="165">
        <v>0</v>
      </c>
      <c r="R178" s="166">
        <v>36794.06914</v>
      </c>
      <c r="S178" s="7"/>
      <c r="T178" s="7"/>
      <c r="U178" s="7"/>
      <c r="V178" s="7"/>
      <c r="W178" s="7"/>
      <c r="X178" s="7"/>
      <c r="Y178" s="7"/>
      <c r="Z178" s="7"/>
      <c r="AA178" s="7"/>
      <c r="AB178" s="7"/>
    </row>
    <row r="179" spans="1:28" ht="13.5">
      <c r="A179" s="167"/>
      <c r="B179" s="167"/>
      <c r="C179" s="167"/>
      <c r="D179" s="163" t="s">
        <v>128</v>
      </c>
      <c r="E179" s="163">
        <v>39</v>
      </c>
      <c r="F179" s="164">
        <v>0</v>
      </c>
      <c r="G179" s="165">
        <v>0</v>
      </c>
      <c r="H179" s="165">
        <v>0</v>
      </c>
      <c r="I179" s="165">
        <v>4405.9906100000007</v>
      </c>
      <c r="J179" s="165">
        <v>3.2000000000000002E-3</v>
      </c>
      <c r="K179" s="165">
        <v>4405.9938099999999</v>
      </c>
      <c r="L179" s="165">
        <v>5296.8210199999994</v>
      </c>
      <c r="M179" s="165">
        <v>1.4999999999999999E-4</v>
      </c>
      <c r="N179" s="165">
        <v>5296.8211700000002</v>
      </c>
      <c r="O179" s="165">
        <v>9702.814980000001</v>
      </c>
      <c r="P179" s="165">
        <v>15215.921779999999</v>
      </c>
      <c r="Q179" s="165">
        <v>0</v>
      </c>
      <c r="R179" s="166">
        <v>15215.921779999999</v>
      </c>
      <c r="S179" s="7"/>
      <c r="T179" s="7"/>
      <c r="U179" s="7"/>
      <c r="V179" s="7"/>
      <c r="W179" s="7"/>
      <c r="X179" s="7"/>
      <c r="Y179" s="7"/>
      <c r="Z179" s="7"/>
      <c r="AA179" s="7"/>
      <c r="AB179" s="7"/>
    </row>
    <row r="180" spans="1:28" ht="13.5">
      <c r="A180" s="167"/>
      <c r="B180" s="167"/>
      <c r="C180" s="167"/>
      <c r="D180" s="167"/>
      <c r="E180" s="168">
        <v>40</v>
      </c>
      <c r="F180" s="169">
        <v>0</v>
      </c>
      <c r="G180" s="121">
        <v>0</v>
      </c>
      <c r="H180" s="121">
        <v>0</v>
      </c>
      <c r="I180" s="121">
        <v>9775.9286799999991</v>
      </c>
      <c r="J180" s="121">
        <v>13.96726</v>
      </c>
      <c r="K180" s="121">
        <v>9789.8959400000003</v>
      </c>
      <c r="L180" s="121">
        <v>22424.500960000001</v>
      </c>
      <c r="M180" s="121">
        <v>8.3124199999999995</v>
      </c>
      <c r="N180" s="121">
        <v>22432.81338</v>
      </c>
      <c r="O180" s="121">
        <v>32222.709320000002</v>
      </c>
      <c r="P180" s="121">
        <v>57493.991219999996</v>
      </c>
      <c r="Q180" s="121">
        <v>0</v>
      </c>
      <c r="R180" s="170">
        <v>57493.991219999996</v>
      </c>
      <c r="S180" s="7"/>
      <c r="T180" s="7"/>
      <c r="U180" s="7"/>
      <c r="V180" s="7"/>
      <c r="W180" s="7"/>
      <c r="X180" s="7"/>
      <c r="Y180" s="7"/>
      <c r="Z180" s="7"/>
      <c r="AA180" s="7"/>
      <c r="AB180" s="7"/>
    </row>
    <row r="181" spans="1:28" ht="13.5">
      <c r="A181" s="167"/>
      <c r="B181" s="167"/>
      <c r="C181" s="167"/>
      <c r="D181" s="163" t="s">
        <v>209</v>
      </c>
      <c r="E181" s="163">
        <v>126</v>
      </c>
      <c r="F181" s="164">
        <v>0</v>
      </c>
      <c r="G181" s="165">
        <v>0</v>
      </c>
      <c r="H181" s="165">
        <v>0</v>
      </c>
      <c r="I181" s="165">
        <v>993.76523999999995</v>
      </c>
      <c r="J181" s="165">
        <v>0</v>
      </c>
      <c r="K181" s="165">
        <v>993.76523999999995</v>
      </c>
      <c r="L181" s="165">
        <v>0</v>
      </c>
      <c r="M181" s="165">
        <v>0</v>
      </c>
      <c r="N181" s="165">
        <v>0</v>
      </c>
      <c r="O181" s="165">
        <v>993.76523999999995</v>
      </c>
      <c r="P181" s="165">
        <v>7362.1448899999996</v>
      </c>
      <c r="Q181" s="165">
        <v>0</v>
      </c>
      <c r="R181" s="166">
        <v>7362.1448899999996</v>
      </c>
      <c r="S181" s="7"/>
      <c r="T181" s="7"/>
      <c r="U181" s="7"/>
      <c r="V181" s="7"/>
      <c r="W181" s="7"/>
      <c r="X181" s="7"/>
      <c r="Y181" s="7"/>
      <c r="Z181" s="7"/>
      <c r="AA181" s="7"/>
      <c r="AB181" s="7"/>
    </row>
    <row r="182" spans="1:28" ht="13.5">
      <c r="A182" s="167"/>
      <c r="B182" s="167"/>
      <c r="C182" s="163" t="s">
        <v>130</v>
      </c>
      <c r="D182" s="163" t="s">
        <v>130</v>
      </c>
      <c r="E182" s="163">
        <v>71</v>
      </c>
      <c r="F182" s="164">
        <v>0</v>
      </c>
      <c r="G182" s="165">
        <v>0</v>
      </c>
      <c r="H182" s="165">
        <v>0</v>
      </c>
      <c r="I182" s="165">
        <v>1469.0456200000001</v>
      </c>
      <c r="J182" s="165">
        <v>4.0009999999999997E-2</v>
      </c>
      <c r="K182" s="165">
        <v>1469.0856299999998</v>
      </c>
      <c r="L182" s="165">
        <v>16.618359999999999</v>
      </c>
      <c r="M182" s="165">
        <v>0</v>
      </c>
      <c r="N182" s="165">
        <v>16.618359999999999</v>
      </c>
      <c r="O182" s="165">
        <v>1485.70399</v>
      </c>
      <c r="P182" s="165">
        <v>10358.15108</v>
      </c>
      <c r="Q182" s="165">
        <v>0</v>
      </c>
      <c r="R182" s="166">
        <v>10358.15108</v>
      </c>
      <c r="S182" s="7"/>
      <c r="T182" s="7"/>
      <c r="U182" s="7"/>
      <c r="V182" s="7"/>
      <c r="W182" s="7"/>
      <c r="X182" s="7"/>
      <c r="Y182" s="7"/>
      <c r="Z182" s="7"/>
      <c r="AA182" s="7"/>
      <c r="AB182" s="7"/>
    </row>
    <row r="183" spans="1:28" ht="13.5">
      <c r="A183" s="167"/>
      <c r="B183" s="163" t="s">
        <v>15</v>
      </c>
      <c r="C183" s="163" t="s">
        <v>131</v>
      </c>
      <c r="D183" s="163" t="s">
        <v>131</v>
      </c>
      <c r="E183" s="163">
        <v>46</v>
      </c>
      <c r="F183" s="164">
        <v>0</v>
      </c>
      <c r="G183" s="165">
        <v>0</v>
      </c>
      <c r="H183" s="165">
        <v>0</v>
      </c>
      <c r="I183" s="165">
        <v>7706.5768600000001</v>
      </c>
      <c r="J183" s="165">
        <v>133.06498000000002</v>
      </c>
      <c r="K183" s="165">
        <v>7839.6418400000002</v>
      </c>
      <c r="L183" s="165">
        <v>12240.804199999999</v>
      </c>
      <c r="M183" s="165">
        <v>3.3919999999999999E-2</v>
      </c>
      <c r="N183" s="165">
        <v>12240.838119999999</v>
      </c>
      <c r="O183" s="165">
        <v>20080.479960000001</v>
      </c>
      <c r="P183" s="165">
        <v>74365.844590000008</v>
      </c>
      <c r="Q183" s="165">
        <v>0</v>
      </c>
      <c r="R183" s="166">
        <v>74365.844590000008</v>
      </c>
      <c r="S183" s="7"/>
      <c r="T183" s="7"/>
      <c r="U183" s="7"/>
      <c r="V183" s="7"/>
      <c r="W183" s="7"/>
      <c r="X183" s="7"/>
      <c r="Y183" s="7"/>
      <c r="Z183" s="7"/>
      <c r="AA183" s="7"/>
      <c r="AB183" s="7"/>
    </row>
    <row r="184" spans="1:28" ht="13.5">
      <c r="A184" s="167"/>
      <c r="B184" s="167"/>
      <c r="C184" s="167"/>
      <c r="D184" s="167"/>
      <c r="E184" s="168">
        <v>128</v>
      </c>
      <c r="F184" s="169">
        <v>0</v>
      </c>
      <c r="G184" s="121">
        <v>0</v>
      </c>
      <c r="H184" s="121">
        <v>0</v>
      </c>
      <c r="I184" s="121">
        <v>1277.61547</v>
      </c>
      <c r="J184" s="121">
        <v>0</v>
      </c>
      <c r="K184" s="121">
        <v>1277.61547</v>
      </c>
      <c r="L184" s="121">
        <v>0</v>
      </c>
      <c r="M184" s="121">
        <v>0</v>
      </c>
      <c r="N184" s="121">
        <v>0</v>
      </c>
      <c r="O184" s="121">
        <v>1277.61547</v>
      </c>
      <c r="P184" s="121">
        <v>11726.38515</v>
      </c>
      <c r="Q184" s="121">
        <v>0</v>
      </c>
      <c r="R184" s="170">
        <v>11726.38515</v>
      </c>
      <c r="S184" s="7"/>
      <c r="T184" s="7"/>
      <c r="U184" s="7"/>
      <c r="V184" s="7"/>
      <c r="W184" s="7"/>
      <c r="X184" s="7"/>
      <c r="Y184" s="7"/>
      <c r="Z184" s="7"/>
      <c r="AA184" s="7"/>
      <c r="AB184" s="7"/>
    </row>
    <row r="185" spans="1:28" ht="13.5">
      <c r="A185" s="167"/>
      <c r="B185" s="167"/>
      <c r="C185" s="167"/>
      <c r="D185" s="163" t="s">
        <v>132</v>
      </c>
      <c r="E185" s="163">
        <v>63</v>
      </c>
      <c r="F185" s="164">
        <v>0</v>
      </c>
      <c r="G185" s="165">
        <v>0</v>
      </c>
      <c r="H185" s="165">
        <v>0</v>
      </c>
      <c r="I185" s="165">
        <v>3620.2967899999999</v>
      </c>
      <c r="J185" s="165">
        <v>17.093720000000001</v>
      </c>
      <c r="K185" s="165">
        <v>3637.3905099999997</v>
      </c>
      <c r="L185" s="165">
        <v>1897.8389199999999</v>
      </c>
      <c r="M185" s="165">
        <v>8.5000000000000006E-3</v>
      </c>
      <c r="N185" s="165">
        <v>1897.8474199999998</v>
      </c>
      <c r="O185" s="165">
        <v>5535.2379299999993</v>
      </c>
      <c r="P185" s="165">
        <v>54000.826300000001</v>
      </c>
      <c r="Q185" s="165">
        <v>0</v>
      </c>
      <c r="R185" s="166">
        <v>54000.826300000001</v>
      </c>
      <c r="S185" s="7"/>
      <c r="T185" s="7"/>
      <c r="U185" s="7"/>
      <c r="V185" s="7"/>
      <c r="W185" s="7"/>
      <c r="X185" s="7"/>
      <c r="Y185" s="7"/>
      <c r="Z185" s="7"/>
      <c r="AA185" s="7"/>
      <c r="AB185" s="7"/>
    </row>
    <row r="186" spans="1:28" ht="13.5">
      <c r="A186" s="167"/>
      <c r="B186" s="167"/>
      <c r="C186" s="167"/>
      <c r="D186" s="167"/>
      <c r="E186" s="168">
        <v>127</v>
      </c>
      <c r="F186" s="169">
        <v>0</v>
      </c>
      <c r="G186" s="121">
        <v>0</v>
      </c>
      <c r="H186" s="121">
        <v>0</v>
      </c>
      <c r="I186" s="121">
        <v>1252.0490199999999</v>
      </c>
      <c r="J186" s="121">
        <v>0</v>
      </c>
      <c r="K186" s="121">
        <v>1252.0490199999999</v>
      </c>
      <c r="L186" s="121">
        <v>0</v>
      </c>
      <c r="M186" s="121">
        <v>0</v>
      </c>
      <c r="N186" s="121">
        <v>0</v>
      </c>
      <c r="O186" s="121">
        <v>1252.0490199999999</v>
      </c>
      <c r="P186" s="121">
        <v>11399.955800000002</v>
      </c>
      <c r="Q186" s="121">
        <v>0</v>
      </c>
      <c r="R186" s="170">
        <v>11399.955800000002</v>
      </c>
      <c r="S186" s="7"/>
      <c r="T186" s="7"/>
      <c r="U186" s="7"/>
      <c r="V186" s="7"/>
      <c r="W186" s="7"/>
      <c r="X186" s="7"/>
      <c r="Y186" s="7"/>
      <c r="Z186" s="7"/>
      <c r="AA186" s="7"/>
      <c r="AB186" s="7"/>
    </row>
    <row r="187" spans="1:28" ht="13.5">
      <c r="A187" s="167"/>
      <c r="B187" s="167"/>
      <c r="C187" s="167"/>
      <c r="D187" s="163" t="s">
        <v>143</v>
      </c>
      <c r="E187" s="163">
        <v>86</v>
      </c>
      <c r="F187" s="164">
        <v>0</v>
      </c>
      <c r="G187" s="165">
        <v>0</v>
      </c>
      <c r="H187" s="165">
        <v>0</v>
      </c>
      <c r="I187" s="165">
        <v>1631.74118</v>
      </c>
      <c r="J187" s="165">
        <v>0</v>
      </c>
      <c r="K187" s="165">
        <v>1631.74118</v>
      </c>
      <c r="L187" s="165">
        <v>8.0579999999999999E-2</v>
      </c>
      <c r="M187" s="165">
        <v>0</v>
      </c>
      <c r="N187" s="165">
        <v>8.0579999999999999E-2</v>
      </c>
      <c r="O187" s="165">
        <v>1631.82176</v>
      </c>
      <c r="P187" s="165">
        <v>14300.623460000001</v>
      </c>
      <c r="Q187" s="165">
        <v>0</v>
      </c>
      <c r="R187" s="166">
        <v>14300.623460000001</v>
      </c>
      <c r="S187" s="7"/>
      <c r="T187" s="7"/>
      <c r="U187" s="7"/>
      <c r="V187" s="7"/>
      <c r="W187" s="7"/>
      <c r="X187" s="7"/>
      <c r="Y187" s="7"/>
      <c r="Z187" s="7"/>
      <c r="AA187" s="7"/>
      <c r="AB187" s="7"/>
    </row>
    <row r="188" spans="1:28" ht="13.5">
      <c r="A188" s="167"/>
      <c r="B188" s="167"/>
      <c r="C188" s="163" t="s">
        <v>15</v>
      </c>
      <c r="D188" s="163" t="s">
        <v>15</v>
      </c>
      <c r="E188" s="163">
        <v>59</v>
      </c>
      <c r="F188" s="164">
        <v>0</v>
      </c>
      <c r="G188" s="165">
        <v>0</v>
      </c>
      <c r="H188" s="165">
        <v>0</v>
      </c>
      <c r="I188" s="165">
        <v>2576.9494500000001</v>
      </c>
      <c r="J188" s="165">
        <v>3.5013899999999998</v>
      </c>
      <c r="K188" s="165">
        <v>2580.45084</v>
      </c>
      <c r="L188" s="165">
        <v>1808.59826</v>
      </c>
      <c r="M188" s="165">
        <v>3.4300000000000003E-3</v>
      </c>
      <c r="N188" s="165">
        <v>1808.60169</v>
      </c>
      <c r="O188" s="165">
        <v>4389.0525299999999</v>
      </c>
      <c r="P188" s="165">
        <v>20973.661789999998</v>
      </c>
      <c r="Q188" s="165">
        <v>0</v>
      </c>
      <c r="R188" s="166">
        <v>20973.661789999998</v>
      </c>
      <c r="S188" s="7"/>
      <c r="T188" s="7"/>
      <c r="U188" s="7"/>
      <c r="V188" s="7"/>
      <c r="W188" s="7"/>
      <c r="X188" s="7"/>
      <c r="Y188" s="7"/>
      <c r="Z188" s="7"/>
      <c r="AA188" s="7"/>
      <c r="AB188" s="7"/>
    </row>
    <row r="189" spans="1:28" ht="13.5">
      <c r="A189" s="167"/>
      <c r="B189" s="167"/>
      <c r="C189" s="167"/>
      <c r="D189" s="163" t="s">
        <v>210</v>
      </c>
      <c r="E189" s="163">
        <v>70</v>
      </c>
      <c r="F189" s="164">
        <v>0</v>
      </c>
      <c r="G189" s="165">
        <v>0</v>
      </c>
      <c r="H189" s="165">
        <v>0</v>
      </c>
      <c r="I189" s="165">
        <v>1455.2938899999999</v>
      </c>
      <c r="J189" s="165">
        <v>1.1E-4</v>
      </c>
      <c r="K189" s="165">
        <v>1455.2940000000001</v>
      </c>
      <c r="L189" s="165">
        <v>9.1968199999999989</v>
      </c>
      <c r="M189" s="165">
        <v>0</v>
      </c>
      <c r="N189" s="165">
        <v>9.1968199999999989</v>
      </c>
      <c r="O189" s="165">
        <v>1464.49082</v>
      </c>
      <c r="P189" s="165">
        <v>9758.4273400000002</v>
      </c>
      <c r="Q189" s="165">
        <v>0</v>
      </c>
      <c r="R189" s="166">
        <v>9758.4273400000002</v>
      </c>
      <c r="S189" s="7"/>
      <c r="T189" s="7"/>
      <c r="U189" s="7"/>
      <c r="V189" s="7"/>
      <c r="W189" s="7"/>
      <c r="X189" s="7"/>
      <c r="Y189" s="7"/>
      <c r="Z189" s="7"/>
      <c r="AA189" s="7"/>
      <c r="AB189" s="7"/>
    </row>
    <row r="190" spans="1:28" ht="13.5">
      <c r="A190" s="167"/>
      <c r="B190" s="167"/>
      <c r="C190" s="163" t="s">
        <v>211</v>
      </c>
      <c r="D190" s="163" t="s">
        <v>211</v>
      </c>
      <c r="E190" s="163">
        <v>69</v>
      </c>
      <c r="F190" s="164">
        <v>0</v>
      </c>
      <c r="G190" s="165">
        <v>0</v>
      </c>
      <c r="H190" s="165">
        <v>0</v>
      </c>
      <c r="I190" s="165">
        <v>1881.3423300000002</v>
      </c>
      <c r="J190" s="165">
        <v>0</v>
      </c>
      <c r="K190" s="165">
        <v>1881.3423300000002</v>
      </c>
      <c r="L190" s="165">
        <v>543.24235999999996</v>
      </c>
      <c r="M190" s="165">
        <v>3.177E-2</v>
      </c>
      <c r="N190" s="165">
        <v>543.27413000000001</v>
      </c>
      <c r="O190" s="165">
        <v>2424.6164600000002</v>
      </c>
      <c r="P190" s="165">
        <v>12527.94924</v>
      </c>
      <c r="Q190" s="165">
        <v>0</v>
      </c>
      <c r="R190" s="166">
        <v>12527.94924</v>
      </c>
      <c r="S190" s="7"/>
      <c r="T190" s="7"/>
      <c r="U190" s="7"/>
      <c r="V190" s="7"/>
      <c r="W190" s="7"/>
      <c r="X190" s="7"/>
      <c r="Y190" s="7"/>
      <c r="Z190" s="7"/>
      <c r="AA190" s="7"/>
      <c r="AB190" s="7"/>
    </row>
    <row r="191" spans="1:28" ht="13.5">
      <c r="A191" s="167"/>
      <c r="B191" s="163" t="s">
        <v>16</v>
      </c>
      <c r="C191" s="163" t="s">
        <v>133</v>
      </c>
      <c r="D191" s="163" t="s">
        <v>133</v>
      </c>
      <c r="E191" s="163">
        <v>92</v>
      </c>
      <c r="F191" s="164">
        <v>0</v>
      </c>
      <c r="G191" s="165">
        <v>0</v>
      </c>
      <c r="H191" s="165">
        <v>0</v>
      </c>
      <c r="I191" s="165">
        <v>1871.24198</v>
      </c>
      <c r="J191" s="165">
        <v>7.3209</v>
      </c>
      <c r="K191" s="165">
        <v>1878.56288</v>
      </c>
      <c r="L191" s="165">
        <v>950.21739000000002</v>
      </c>
      <c r="M191" s="165">
        <v>0</v>
      </c>
      <c r="N191" s="165">
        <v>950.21739000000002</v>
      </c>
      <c r="O191" s="165">
        <v>2828.7802700000002</v>
      </c>
      <c r="P191" s="165">
        <v>11121.82746</v>
      </c>
      <c r="Q191" s="165">
        <v>0</v>
      </c>
      <c r="R191" s="166">
        <v>11121.82746</v>
      </c>
      <c r="S191" s="7"/>
      <c r="T191" s="7"/>
      <c r="U191" s="7"/>
      <c r="V191" s="7"/>
      <c r="W191" s="7"/>
      <c r="X191" s="7"/>
      <c r="Y191" s="7"/>
      <c r="Z191" s="7"/>
      <c r="AA191" s="7"/>
      <c r="AB191" s="7"/>
    </row>
    <row r="192" spans="1:28" ht="13.5">
      <c r="A192" s="167"/>
      <c r="B192" s="167"/>
      <c r="C192" s="163" t="s">
        <v>134</v>
      </c>
      <c r="D192" s="163" t="s">
        <v>212</v>
      </c>
      <c r="E192" s="163">
        <v>121</v>
      </c>
      <c r="F192" s="164">
        <v>0</v>
      </c>
      <c r="G192" s="165">
        <v>0</v>
      </c>
      <c r="H192" s="165">
        <v>0</v>
      </c>
      <c r="I192" s="165">
        <v>807.63614000000007</v>
      </c>
      <c r="J192" s="165">
        <v>0</v>
      </c>
      <c r="K192" s="165">
        <v>807.63614000000007</v>
      </c>
      <c r="L192" s="165">
        <v>38.5</v>
      </c>
      <c r="M192" s="165">
        <v>0</v>
      </c>
      <c r="N192" s="165">
        <v>38.5</v>
      </c>
      <c r="O192" s="165">
        <v>846.13614000000007</v>
      </c>
      <c r="P192" s="165">
        <v>5819.97426</v>
      </c>
      <c r="Q192" s="165">
        <v>0</v>
      </c>
      <c r="R192" s="166">
        <v>5819.97426</v>
      </c>
      <c r="S192" s="7"/>
      <c r="T192" s="7"/>
      <c r="U192" s="7"/>
      <c r="V192" s="7"/>
      <c r="W192" s="7"/>
      <c r="X192" s="7"/>
      <c r="Y192" s="7"/>
      <c r="Z192" s="7"/>
      <c r="AA192" s="7"/>
      <c r="AB192" s="7"/>
    </row>
    <row r="193" spans="1:28" ht="13.5">
      <c r="A193" s="167"/>
      <c r="B193" s="167"/>
      <c r="C193" s="167"/>
      <c r="D193" s="163" t="s">
        <v>135</v>
      </c>
      <c r="E193" s="163">
        <v>45</v>
      </c>
      <c r="F193" s="164">
        <v>0</v>
      </c>
      <c r="G193" s="165">
        <v>0</v>
      </c>
      <c r="H193" s="165">
        <v>0</v>
      </c>
      <c r="I193" s="165">
        <v>2186.0187400000004</v>
      </c>
      <c r="J193" s="165">
        <v>0</v>
      </c>
      <c r="K193" s="165">
        <v>2186.0187400000004</v>
      </c>
      <c r="L193" s="165">
        <v>951.71359999999993</v>
      </c>
      <c r="M193" s="165">
        <v>7.528E-2</v>
      </c>
      <c r="N193" s="165">
        <v>951.78887999999995</v>
      </c>
      <c r="O193" s="165">
        <v>3137.80762</v>
      </c>
      <c r="P193" s="165">
        <v>8742.7714499999984</v>
      </c>
      <c r="Q193" s="165">
        <v>0</v>
      </c>
      <c r="R193" s="166">
        <v>8742.7714499999984</v>
      </c>
      <c r="S193" s="7"/>
      <c r="T193" s="7"/>
      <c r="U193" s="7"/>
      <c r="V193" s="7"/>
      <c r="W193" s="7"/>
      <c r="X193" s="7"/>
      <c r="Y193" s="7"/>
      <c r="Z193" s="7"/>
      <c r="AA193" s="7"/>
      <c r="AB193" s="7"/>
    </row>
    <row r="194" spans="1:28" ht="13.5">
      <c r="A194" s="167"/>
      <c r="B194" s="167"/>
      <c r="C194" s="163" t="s">
        <v>136</v>
      </c>
      <c r="D194" s="163" t="s">
        <v>136</v>
      </c>
      <c r="E194" s="163">
        <v>91</v>
      </c>
      <c r="F194" s="164">
        <v>0</v>
      </c>
      <c r="G194" s="165">
        <v>0</v>
      </c>
      <c r="H194" s="165">
        <v>0</v>
      </c>
      <c r="I194" s="165">
        <v>4115.3449700000001</v>
      </c>
      <c r="J194" s="165">
        <v>6.3000000000000003E-4</v>
      </c>
      <c r="K194" s="165">
        <v>4115.3455999999996</v>
      </c>
      <c r="L194" s="165">
        <v>1974.78873</v>
      </c>
      <c r="M194" s="165">
        <v>1.882E-2</v>
      </c>
      <c r="N194" s="165">
        <v>1974.80755</v>
      </c>
      <c r="O194" s="165">
        <v>6090.1531500000001</v>
      </c>
      <c r="P194" s="165">
        <v>16289.007869999999</v>
      </c>
      <c r="Q194" s="165">
        <v>0</v>
      </c>
      <c r="R194" s="166">
        <v>16289.007869999999</v>
      </c>
      <c r="S194" s="7"/>
      <c r="T194" s="7"/>
      <c r="U194" s="7"/>
      <c r="V194" s="7"/>
      <c r="W194" s="7"/>
      <c r="X194" s="7"/>
      <c r="Y194" s="7"/>
      <c r="Z194" s="7"/>
      <c r="AA194" s="7"/>
      <c r="AB194" s="7"/>
    </row>
    <row r="195" spans="1:28" ht="13.5">
      <c r="A195" s="167"/>
      <c r="B195" s="167"/>
      <c r="C195" s="163" t="s">
        <v>137</v>
      </c>
      <c r="D195" s="163" t="s">
        <v>138</v>
      </c>
      <c r="E195" s="163">
        <v>90</v>
      </c>
      <c r="F195" s="164">
        <v>0</v>
      </c>
      <c r="G195" s="165">
        <v>0</v>
      </c>
      <c r="H195" s="165">
        <v>0</v>
      </c>
      <c r="I195" s="165">
        <v>3763.9618999999998</v>
      </c>
      <c r="J195" s="165">
        <v>7.528E-2</v>
      </c>
      <c r="K195" s="165">
        <v>3764.0371800000003</v>
      </c>
      <c r="L195" s="165">
        <v>3581.5486900000001</v>
      </c>
      <c r="M195" s="165">
        <v>9.0450000000000003E-2</v>
      </c>
      <c r="N195" s="165">
        <v>3581.6391400000002</v>
      </c>
      <c r="O195" s="165">
        <v>7345.6763200000005</v>
      </c>
      <c r="P195" s="165">
        <v>13146.87587</v>
      </c>
      <c r="Q195" s="165">
        <v>0</v>
      </c>
      <c r="R195" s="166">
        <v>13146.87587</v>
      </c>
      <c r="S195" s="7"/>
      <c r="T195" s="7"/>
      <c r="U195" s="7"/>
      <c r="V195" s="7"/>
      <c r="W195" s="7"/>
      <c r="X195" s="7"/>
      <c r="Y195" s="7"/>
      <c r="Z195" s="7"/>
      <c r="AA195" s="7"/>
      <c r="AB195" s="7"/>
    </row>
    <row r="196" spans="1:28" ht="13.5">
      <c r="A196" s="167"/>
      <c r="B196" s="167"/>
      <c r="C196" s="163" t="s">
        <v>16</v>
      </c>
      <c r="D196" s="163" t="s">
        <v>139</v>
      </c>
      <c r="E196" s="163">
        <v>17</v>
      </c>
      <c r="F196" s="164">
        <v>0</v>
      </c>
      <c r="G196" s="165">
        <v>0</v>
      </c>
      <c r="H196" s="165">
        <v>0</v>
      </c>
      <c r="I196" s="165">
        <v>7449.2852499999999</v>
      </c>
      <c r="J196" s="165">
        <v>16.220459999999999</v>
      </c>
      <c r="K196" s="165">
        <v>7465.5057100000004</v>
      </c>
      <c r="L196" s="165">
        <v>10193.541029999998</v>
      </c>
      <c r="M196" s="165">
        <v>0.78195000000000003</v>
      </c>
      <c r="N196" s="165">
        <v>10194.322980000001</v>
      </c>
      <c r="O196" s="165">
        <v>17659.828690000002</v>
      </c>
      <c r="P196" s="165">
        <v>61518.879840000001</v>
      </c>
      <c r="Q196" s="165">
        <v>0</v>
      </c>
      <c r="R196" s="166">
        <v>61518.879840000001</v>
      </c>
      <c r="S196" s="7"/>
      <c r="T196" s="7"/>
      <c r="U196" s="7"/>
      <c r="V196" s="7"/>
      <c r="W196" s="7"/>
      <c r="X196" s="7"/>
      <c r="Y196" s="7"/>
      <c r="Z196" s="7"/>
      <c r="AA196" s="7"/>
      <c r="AB196" s="7"/>
    </row>
    <row r="197" spans="1:28" ht="13.5">
      <c r="A197" s="167"/>
      <c r="B197" s="167"/>
      <c r="C197" s="167"/>
      <c r="D197" s="167"/>
      <c r="E197" s="168">
        <v>35</v>
      </c>
      <c r="F197" s="169">
        <v>0</v>
      </c>
      <c r="G197" s="121">
        <v>0</v>
      </c>
      <c r="H197" s="121">
        <v>0</v>
      </c>
      <c r="I197" s="121">
        <v>4517.6987600000002</v>
      </c>
      <c r="J197" s="121">
        <v>3.8015700000000003</v>
      </c>
      <c r="K197" s="121">
        <v>4521.5003299999998</v>
      </c>
      <c r="L197" s="121">
        <v>4208.98261</v>
      </c>
      <c r="M197" s="121">
        <v>1.359E-2</v>
      </c>
      <c r="N197" s="121">
        <v>4208.9962000000005</v>
      </c>
      <c r="O197" s="121">
        <v>8730.4965299999985</v>
      </c>
      <c r="P197" s="121">
        <v>53022.005649999999</v>
      </c>
      <c r="Q197" s="121">
        <v>0</v>
      </c>
      <c r="R197" s="170">
        <v>53022.005649999999</v>
      </c>
      <c r="S197" s="7"/>
      <c r="T197" s="7"/>
      <c r="U197" s="7"/>
      <c r="V197" s="7"/>
      <c r="W197" s="7"/>
      <c r="X197" s="7"/>
      <c r="Y197" s="7"/>
      <c r="Z197" s="7"/>
      <c r="AA197" s="7"/>
      <c r="AB197" s="7"/>
    </row>
    <row r="198" spans="1:28" ht="13.5">
      <c r="A198" s="167"/>
      <c r="B198" s="167"/>
      <c r="C198" s="167"/>
      <c r="D198" s="167"/>
      <c r="E198" s="168">
        <v>81</v>
      </c>
      <c r="F198" s="169">
        <v>0</v>
      </c>
      <c r="G198" s="121">
        <v>0</v>
      </c>
      <c r="H198" s="121">
        <v>0</v>
      </c>
      <c r="I198" s="121">
        <v>6737.0087699999995</v>
      </c>
      <c r="J198" s="121">
        <v>3.3932800000000003</v>
      </c>
      <c r="K198" s="121">
        <v>6740.4020499999997</v>
      </c>
      <c r="L198" s="121">
        <v>5990.3878500000001</v>
      </c>
      <c r="M198" s="121">
        <v>1.302E-2</v>
      </c>
      <c r="N198" s="121">
        <v>5990.4008700000004</v>
      </c>
      <c r="O198" s="121">
        <v>12730.80292</v>
      </c>
      <c r="P198" s="121">
        <v>57041.822110000001</v>
      </c>
      <c r="Q198" s="121">
        <v>0</v>
      </c>
      <c r="R198" s="170">
        <v>57041.822110000001</v>
      </c>
      <c r="S198" s="7"/>
      <c r="T198" s="7"/>
      <c r="U198" s="7"/>
      <c r="V198" s="7"/>
      <c r="W198" s="7"/>
      <c r="X198" s="7"/>
      <c r="Y198" s="7"/>
      <c r="Z198" s="7"/>
      <c r="AA198" s="7"/>
      <c r="AB198" s="7"/>
    </row>
    <row r="199" spans="1:28" ht="13.5">
      <c r="A199" s="167"/>
      <c r="B199" s="167"/>
      <c r="C199" s="167"/>
      <c r="D199" s="163" t="s">
        <v>140</v>
      </c>
      <c r="E199" s="163">
        <v>25</v>
      </c>
      <c r="F199" s="164">
        <v>0</v>
      </c>
      <c r="G199" s="165">
        <v>0</v>
      </c>
      <c r="H199" s="165">
        <v>0</v>
      </c>
      <c r="I199" s="165">
        <v>4179.60869</v>
      </c>
      <c r="J199" s="165">
        <v>3.87391</v>
      </c>
      <c r="K199" s="165">
        <v>4183.4826000000003</v>
      </c>
      <c r="L199" s="165">
        <v>5225.0543200000002</v>
      </c>
      <c r="M199" s="165">
        <v>1.6379999999999999E-2</v>
      </c>
      <c r="N199" s="165">
        <v>5225.0707000000002</v>
      </c>
      <c r="O199" s="165">
        <v>9408.5533000000014</v>
      </c>
      <c r="P199" s="165">
        <v>57526.507389999999</v>
      </c>
      <c r="Q199" s="165">
        <v>0</v>
      </c>
      <c r="R199" s="166">
        <v>57526.507389999999</v>
      </c>
      <c r="S199" s="7"/>
      <c r="T199" s="7"/>
      <c r="U199" s="7"/>
      <c r="V199" s="7"/>
      <c r="W199" s="7"/>
      <c r="X199" s="7"/>
      <c r="Y199" s="7"/>
      <c r="Z199" s="7"/>
      <c r="AA199" s="7"/>
      <c r="AB199" s="7"/>
    </row>
    <row r="200" spans="1:28" ht="13.5">
      <c r="A200" s="167"/>
      <c r="B200" s="167"/>
      <c r="C200" s="167"/>
      <c r="D200" s="163" t="s">
        <v>141</v>
      </c>
      <c r="E200" s="163">
        <v>6</v>
      </c>
      <c r="F200" s="164">
        <v>0</v>
      </c>
      <c r="G200" s="165">
        <v>0</v>
      </c>
      <c r="H200" s="165">
        <v>0</v>
      </c>
      <c r="I200" s="165">
        <v>7405.9785499999998</v>
      </c>
      <c r="J200" s="165">
        <v>8.3599999999999994E-3</v>
      </c>
      <c r="K200" s="165">
        <v>7405.9869100000005</v>
      </c>
      <c r="L200" s="165">
        <v>13779.379660000001</v>
      </c>
      <c r="M200" s="165">
        <v>9.5600000000000008E-3</v>
      </c>
      <c r="N200" s="165">
        <v>13779.389220000001</v>
      </c>
      <c r="O200" s="165">
        <v>21185.376130000001</v>
      </c>
      <c r="P200" s="165">
        <v>51387.075859999997</v>
      </c>
      <c r="Q200" s="165">
        <v>0</v>
      </c>
      <c r="R200" s="166">
        <v>51387.075859999997</v>
      </c>
      <c r="S200" s="7"/>
      <c r="T200" s="7"/>
      <c r="U200" s="7"/>
      <c r="V200" s="7"/>
      <c r="W200" s="7"/>
      <c r="X200" s="7"/>
      <c r="Y200" s="7"/>
      <c r="Z200" s="7"/>
      <c r="AA200" s="7"/>
      <c r="AB200" s="7"/>
    </row>
    <row r="201" spans="1:28" ht="13.5">
      <c r="A201" s="167"/>
      <c r="B201" s="167"/>
      <c r="C201" s="167"/>
      <c r="D201" s="167"/>
      <c r="E201" s="168">
        <v>16</v>
      </c>
      <c r="F201" s="169">
        <v>0</v>
      </c>
      <c r="G201" s="121">
        <v>0</v>
      </c>
      <c r="H201" s="121">
        <v>0</v>
      </c>
      <c r="I201" s="121">
        <v>6990.6807800000006</v>
      </c>
      <c r="J201" s="121">
        <v>7.9040000000000013E-2</v>
      </c>
      <c r="K201" s="121">
        <v>6990.7598200000002</v>
      </c>
      <c r="L201" s="121">
        <v>6313.08194</v>
      </c>
      <c r="M201" s="121">
        <v>3.2597399999999999</v>
      </c>
      <c r="N201" s="121">
        <v>6316.3416799999995</v>
      </c>
      <c r="O201" s="121">
        <v>13307.101500000001</v>
      </c>
      <c r="P201" s="121">
        <v>64040.306189999996</v>
      </c>
      <c r="Q201" s="121">
        <v>0</v>
      </c>
      <c r="R201" s="170">
        <v>64040.306189999996</v>
      </c>
      <c r="S201" s="7"/>
      <c r="T201" s="7"/>
      <c r="U201" s="7"/>
      <c r="V201" s="7"/>
      <c r="W201" s="7"/>
      <c r="X201" s="7"/>
      <c r="Y201" s="7"/>
      <c r="Z201" s="7"/>
      <c r="AA201" s="7"/>
      <c r="AB201" s="7"/>
    </row>
    <row r="202" spans="1:28" ht="13.5">
      <c r="A202" s="167"/>
      <c r="B202" s="167"/>
      <c r="C202" s="167"/>
      <c r="D202" s="167"/>
      <c r="E202" s="168">
        <v>28</v>
      </c>
      <c r="F202" s="169">
        <v>0</v>
      </c>
      <c r="G202" s="121">
        <v>0</v>
      </c>
      <c r="H202" s="121">
        <v>0</v>
      </c>
      <c r="I202" s="121">
        <v>10547.414369999999</v>
      </c>
      <c r="J202" s="121">
        <v>86.609160000000003</v>
      </c>
      <c r="K202" s="121">
        <v>10634.023529999999</v>
      </c>
      <c r="L202" s="121">
        <v>20845.430789999999</v>
      </c>
      <c r="M202" s="121">
        <v>2.02318</v>
      </c>
      <c r="N202" s="121">
        <v>20847.453969999999</v>
      </c>
      <c r="O202" s="121">
        <v>31481.477500000001</v>
      </c>
      <c r="P202" s="121">
        <v>42025.336430000003</v>
      </c>
      <c r="Q202" s="121">
        <v>0</v>
      </c>
      <c r="R202" s="170">
        <v>42025.336430000003</v>
      </c>
      <c r="S202" s="7"/>
      <c r="T202" s="7"/>
      <c r="U202" s="7"/>
      <c r="V202" s="7"/>
      <c r="W202" s="7"/>
      <c r="X202" s="7"/>
      <c r="Y202" s="7"/>
      <c r="Z202" s="7"/>
      <c r="AA202" s="7"/>
      <c r="AB202" s="7"/>
    </row>
    <row r="203" spans="1:28" ht="13.5">
      <c r="A203" s="167"/>
      <c r="B203" s="167"/>
      <c r="C203" s="167"/>
      <c r="D203" s="163" t="s">
        <v>16</v>
      </c>
      <c r="E203" s="163">
        <v>8</v>
      </c>
      <c r="F203" s="164">
        <v>0</v>
      </c>
      <c r="G203" s="165">
        <v>0</v>
      </c>
      <c r="H203" s="165">
        <v>0</v>
      </c>
      <c r="I203" s="165">
        <v>18704.119710000003</v>
      </c>
      <c r="J203" s="165">
        <v>58.673749999999998</v>
      </c>
      <c r="K203" s="165">
        <v>18762.793460000001</v>
      </c>
      <c r="L203" s="165">
        <v>80138.79101999999</v>
      </c>
      <c r="M203" s="165">
        <v>5.1720000000000002E-2</v>
      </c>
      <c r="N203" s="165">
        <v>80138.842739999993</v>
      </c>
      <c r="O203" s="165">
        <v>98901.636200000008</v>
      </c>
      <c r="P203" s="165">
        <v>66266.570999999996</v>
      </c>
      <c r="Q203" s="165">
        <v>0</v>
      </c>
      <c r="R203" s="166">
        <v>66266.570999999996</v>
      </c>
      <c r="S203" s="7"/>
      <c r="T203" s="7"/>
      <c r="U203" s="7"/>
      <c r="V203" s="7"/>
      <c r="W203" s="7"/>
      <c r="X203" s="7"/>
      <c r="Y203" s="7"/>
      <c r="Z203" s="7"/>
      <c r="AA203" s="7"/>
      <c r="AB203" s="7"/>
    </row>
    <row r="204" spans="1:28" ht="13.5">
      <c r="A204" s="167"/>
      <c r="B204" s="167"/>
      <c r="C204" s="167"/>
      <c r="D204" s="163" t="s">
        <v>144</v>
      </c>
      <c r="E204" s="163">
        <v>3</v>
      </c>
      <c r="F204" s="164">
        <v>0</v>
      </c>
      <c r="G204" s="165">
        <v>0</v>
      </c>
      <c r="H204" s="165">
        <v>0</v>
      </c>
      <c r="I204" s="165">
        <v>51794.990829999995</v>
      </c>
      <c r="J204" s="165">
        <v>89.713449999999995</v>
      </c>
      <c r="K204" s="165">
        <v>51884.704279999998</v>
      </c>
      <c r="L204" s="165">
        <v>47287.348299999998</v>
      </c>
      <c r="M204" s="165">
        <v>4.3929999999999997E-2</v>
      </c>
      <c r="N204" s="165">
        <v>47287.392229999998</v>
      </c>
      <c r="O204" s="165">
        <v>99172.096510000003</v>
      </c>
      <c r="P204" s="165">
        <v>51312.864909999997</v>
      </c>
      <c r="Q204" s="165">
        <v>0</v>
      </c>
      <c r="R204" s="166">
        <v>51312.864909999997</v>
      </c>
      <c r="S204" s="7"/>
      <c r="T204" s="7"/>
      <c r="U204" s="7"/>
      <c r="V204" s="7"/>
      <c r="W204" s="7"/>
      <c r="X204" s="7"/>
      <c r="Y204" s="7"/>
      <c r="Z204" s="7"/>
      <c r="AA204" s="7"/>
      <c r="AB204" s="7"/>
    </row>
    <row r="205" spans="1:28" ht="13.5">
      <c r="A205" s="167"/>
      <c r="B205" s="167"/>
      <c r="C205" s="167"/>
      <c r="D205" s="167"/>
      <c r="E205" s="168">
        <v>30</v>
      </c>
      <c r="F205" s="169">
        <v>0</v>
      </c>
      <c r="G205" s="121">
        <v>0</v>
      </c>
      <c r="H205" s="121">
        <v>0</v>
      </c>
      <c r="I205" s="121">
        <v>13972.31703</v>
      </c>
      <c r="J205" s="121">
        <v>53.024389999999997</v>
      </c>
      <c r="K205" s="121">
        <v>14025.341420000001</v>
      </c>
      <c r="L205" s="121">
        <v>21982.418149999998</v>
      </c>
      <c r="M205" s="121">
        <v>1.0200000000000001E-3</v>
      </c>
      <c r="N205" s="121">
        <v>21982.419170000001</v>
      </c>
      <c r="O205" s="121">
        <v>36007.760590000005</v>
      </c>
      <c r="P205" s="121">
        <v>90567.963239999997</v>
      </c>
      <c r="Q205" s="121">
        <v>0</v>
      </c>
      <c r="R205" s="170">
        <v>90567.963239999997</v>
      </c>
      <c r="S205" s="7"/>
      <c r="T205" s="7"/>
      <c r="U205" s="7"/>
      <c r="V205" s="7"/>
      <c r="W205" s="7"/>
      <c r="X205" s="7"/>
      <c r="Y205" s="7"/>
      <c r="Z205" s="7"/>
      <c r="AA205" s="7"/>
      <c r="AB205" s="7"/>
    </row>
    <row r="206" spans="1:28" ht="13.5">
      <c r="A206" s="167"/>
      <c r="B206" s="167"/>
      <c r="C206" s="167"/>
      <c r="D206" s="163" t="s">
        <v>145</v>
      </c>
      <c r="E206" s="163">
        <v>125</v>
      </c>
      <c r="F206" s="164">
        <v>0</v>
      </c>
      <c r="G206" s="165">
        <v>0</v>
      </c>
      <c r="H206" s="165">
        <v>0</v>
      </c>
      <c r="I206" s="165">
        <v>959.16936999999996</v>
      </c>
      <c r="J206" s="165">
        <v>0</v>
      </c>
      <c r="K206" s="165">
        <v>959.16936999999996</v>
      </c>
      <c r="L206" s="165">
        <v>9</v>
      </c>
      <c r="M206" s="165">
        <v>0</v>
      </c>
      <c r="N206" s="165">
        <v>9</v>
      </c>
      <c r="O206" s="165">
        <v>968.16936999999996</v>
      </c>
      <c r="P206" s="165">
        <v>8040.38238</v>
      </c>
      <c r="Q206" s="165">
        <v>0</v>
      </c>
      <c r="R206" s="166">
        <v>8040.38238</v>
      </c>
      <c r="S206" s="7"/>
      <c r="T206" s="7"/>
      <c r="U206" s="7"/>
      <c r="V206" s="7"/>
      <c r="W206" s="7"/>
      <c r="X206" s="7"/>
      <c r="Y206" s="7"/>
      <c r="Z206" s="7"/>
      <c r="AA206" s="7"/>
      <c r="AB206" s="7"/>
    </row>
    <row r="207" spans="1:28" ht="13.5">
      <c r="A207" s="167"/>
      <c r="B207" s="167"/>
      <c r="C207" s="167"/>
      <c r="D207" s="163" t="s">
        <v>146</v>
      </c>
      <c r="E207" s="163">
        <v>97</v>
      </c>
      <c r="F207" s="164">
        <v>0</v>
      </c>
      <c r="G207" s="165">
        <v>0</v>
      </c>
      <c r="H207" s="165">
        <v>0</v>
      </c>
      <c r="I207" s="165">
        <v>4899.6024500000003</v>
      </c>
      <c r="J207" s="165">
        <v>56.757260000000002</v>
      </c>
      <c r="K207" s="165">
        <v>4956.3597099999997</v>
      </c>
      <c r="L207" s="165">
        <v>4021.8825299999999</v>
      </c>
      <c r="M207" s="165">
        <v>0.10205</v>
      </c>
      <c r="N207" s="165">
        <v>4021.9845800000003</v>
      </c>
      <c r="O207" s="165">
        <v>8978.3442899999991</v>
      </c>
      <c r="P207" s="165">
        <v>43169.671490000001</v>
      </c>
      <c r="Q207" s="165">
        <v>0</v>
      </c>
      <c r="R207" s="166">
        <v>43169.671490000001</v>
      </c>
      <c r="S207" s="7"/>
      <c r="T207" s="7"/>
      <c r="U207" s="7"/>
      <c r="V207" s="7"/>
      <c r="W207" s="7"/>
      <c r="X207" s="7"/>
      <c r="Y207" s="7"/>
      <c r="Z207" s="7"/>
      <c r="AA207" s="7"/>
      <c r="AB207" s="7"/>
    </row>
    <row r="208" spans="1:28" ht="13.5">
      <c r="A208" s="167"/>
      <c r="B208" s="167"/>
      <c r="C208" s="167"/>
      <c r="D208" s="163" t="s">
        <v>147</v>
      </c>
      <c r="E208" s="163">
        <v>1</v>
      </c>
      <c r="F208" s="164">
        <v>0</v>
      </c>
      <c r="G208" s="165">
        <v>0</v>
      </c>
      <c r="H208" s="165">
        <v>0</v>
      </c>
      <c r="I208" s="165">
        <v>18386.293020000001</v>
      </c>
      <c r="J208" s="165">
        <v>19.448409999999999</v>
      </c>
      <c r="K208" s="165">
        <v>18405.741429999998</v>
      </c>
      <c r="L208" s="165">
        <v>1048056.9297699999</v>
      </c>
      <c r="M208" s="165">
        <v>27783.29754</v>
      </c>
      <c r="N208" s="165">
        <v>1075840.22731</v>
      </c>
      <c r="O208" s="165">
        <v>1094245.9687399999</v>
      </c>
      <c r="P208" s="165">
        <v>5452.2762000000002</v>
      </c>
      <c r="Q208" s="165">
        <v>0</v>
      </c>
      <c r="R208" s="166">
        <v>5452.2762000000002</v>
      </c>
      <c r="S208" s="7"/>
      <c r="T208" s="7"/>
      <c r="U208" s="7"/>
      <c r="V208" s="7"/>
      <c r="W208" s="7"/>
      <c r="X208" s="7"/>
      <c r="Y208" s="7"/>
      <c r="Z208" s="7"/>
      <c r="AA208" s="7"/>
      <c r="AB208" s="7"/>
    </row>
    <row r="209" spans="1:28" ht="13.5">
      <c r="A209" s="167"/>
      <c r="B209" s="167"/>
      <c r="C209" s="167"/>
      <c r="D209" s="163" t="s">
        <v>148</v>
      </c>
      <c r="E209" s="163">
        <v>9</v>
      </c>
      <c r="F209" s="164">
        <v>0</v>
      </c>
      <c r="G209" s="165">
        <v>0</v>
      </c>
      <c r="H209" s="165">
        <v>0</v>
      </c>
      <c r="I209" s="165">
        <v>10716.84309</v>
      </c>
      <c r="J209" s="165">
        <v>67.449919999999992</v>
      </c>
      <c r="K209" s="165">
        <v>10784.293009999999</v>
      </c>
      <c r="L209" s="165">
        <v>13806.212810000001</v>
      </c>
      <c r="M209" s="165">
        <v>7.4859999999999996E-2</v>
      </c>
      <c r="N209" s="165">
        <v>13806.28767</v>
      </c>
      <c r="O209" s="165">
        <v>24590.580679999999</v>
      </c>
      <c r="P209" s="165">
        <v>78362.830600000001</v>
      </c>
      <c r="Q209" s="165">
        <v>0</v>
      </c>
      <c r="R209" s="166">
        <v>78362.830600000001</v>
      </c>
      <c r="S209" s="7"/>
      <c r="T209" s="7"/>
      <c r="U209" s="7"/>
      <c r="V209" s="7"/>
      <c r="W209" s="7"/>
      <c r="X209" s="7"/>
      <c r="Y209" s="7"/>
      <c r="Z209" s="7"/>
      <c r="AA209" s="7"/>
      <c r="AB209" s="7"/>
    </row>
    <row r="210" spans="1:28" ht="13.5">
      <c r="A210" s="167"/>
      <c r="B210" s="167"/>
      <c r="C210" s="167"/>
      <c r="D210" s="167"/>
      <c r="E210" s="168">
        <v>53</v>
      </c>
      <c r="F210" s="169">
        <v>0</v>
      </c>
      <c r="G210" s="121">
        <v>0</v>
      </c>
      <c r="H210" s="121">
        <v>0</v>
      </c>
      <c r="I210" s="121">
        <v>3414.5925000000002</v>
      </c>
      <c r="J210" s="121">
        <v>117.37819999999999</v>
      </c>
      <c r="K210" s="121">
        <v>3531.9707000000003</v>
      </c>
      <c r="L210" s="121">
        <v>2733.8491600000002</v>
      </c>
      <c r="M210" s="121">
        <v>4.7909999999999994E-2</v>
      </c>
      <c r="N210" s="121">
        <v>2733.89707</v>
      </c>
      <c r="O210" s="121">
        <v>6265.8677699999998</v>
      </c>
      <c r="P210" s="121">
        <v>39521.324700000005</v>
      </c>
      <c r="Q210" s="121">
        <v>0</v>
      </c>
      <c r="R210" s="170">
        <v>39521.324700000005</v>
      </c>
      <c r="S210" s="7"/>
      <c r="T210" s="7"/>
      <c r="U210" s="7"/>
      <c r="V210" s="7"/>
      <c r="W210" s="7"/>
      <c r="X210" s="7"/>
      <c r="Y210" s="7"/>
      <c r="Z210" s="7"/>
      <c r="AA210" s="7"/>
      <c r="AB210" s="7"/>
    </row>
    <row r="211" spans="1:28" ht="13.5">
      <c r="A211" s="167"/>
      <c r="B211" s="167"/>
      <c r="C211" s="167"/>
      <c r="D211" s="167"/>
      <c r="E211" s="168">
        <v>130</v>
      </c>
      <c r="F211" s="169">
        <v>0</v>
      </c>
      <c r="G211" s="121">
        <v>0</v>
      </c>
      <c r="H211" s="121">
        <v>0</v>
      </c>
      <c r="I211" s="121">
        <v>1042.4409499999999</v>
      </c>
      <c r="J211" s="121">
        <v>0</v>
      </c>
      <c r="K211" s="121">
        <v>1042.4409499999999</v>
      </c>
      <c r="L211" s="121">
        <v>0</v>
      </c>
      <c r="M211" s="121">
        <v>0</v>
      </c>
      <c r="N211" s="121">
        <v>0</v>
      </c>
      <c r="O211" s="121">
        <v>1042.4409499999999</v>
      </c>
      <c r="P211" s="121">
        <v>8324.5320599999995</v>
      </c>
      <c r="Q211" s="121">
        <v>0</v>
      </c>
      <c r="R211" s="170">
        <v>8324.5320599999995</v>
      </c>
      <c r="S211" s="7"/>
      <c r="T211" s="7"/>
      <c r="U211" s="7"/>
      <c r="V211" s="7"/>
      <c r="W211" s="7"/>
      <c r="X211" s="7"/>
      <c r="Y211" s="7"/>
      <c r="Z211" s="7"/>
      <c r="AA211" s="7"/>
      <c r="AB211" s="7"/>
    </row>
    <row r="212" spans="1:28" ht="13.5">
      <c r="A212" s="167"/>
      <c r="B212" s="167"/>
      <c r="C212" s="167"/>
      <c r="D212" s="163" t="s">
        <v>151</v>
      </c>
      <c r="E212" s="163">
        <v>12</v>
      </c>
      <c r="F212" s="164">
        <v>0</v>
      </c>
      <c r="G212" s="165">
        <v>0</v>
      </c>
      <c r="H212" s="165">
        <v>0</v>
      </c>
      <c r="I212" s="165">
        <v>9071.5640100000001</v>
      </c>
      <c r="J212" s="165">
        <v>65.517359999999996</v>
      </c>
      <c r="K212" s="165">
        <v>9137.0813699999999</v>
      </c>
      <c r="L212" s="165">
        <v>12210.62802</v>
      </c>
      <c r="M212" s="165">
        <v>1.9129999999999998E-2</v>
      </c>
      <c r="N212" s="165">
        <v>12210.647150000001</v>
      </c>
      <c r="O212" s="165">
        <v>21347.728520000001</v>
      </c>
      <c r="P212" s="165">
        <v>57014.273840000002</v>
      </c>
      <c r="Q212" s="165">
        <v>0</v>
      </c>
      <c r="R212" s="166">
        <v>57014.273840000002</v>
      </c>
      <c r="S212" s="7"/>
      <c r="T212" s="7"/>
      <c r="U212" s="7"/>
      <c r="V212" s="7"/>
      <c r="W212" s="7"/>
      <c r="X212" s="7"/>
      <c r="Y212" s="7"/>
      <c r="Z212" s="7"/>
      <c r="AA212" s="7"/>
      <c r="AB212" s="7"/>
    </row>
    <row r="213" spans="1:28" ht="13.5">
      <c r="A213" s="167"/>
      <c r="B213" s="167"/>
      <c r="C213" s="167"/>
      <c r="D213" s="167"/>
      <c r="E213" s="168">
        <v>13</v>
      </c>
      <c r="F213" s="169">
        <v>0</v>
      </c>
      <c r="G213" s="121">
        <v>0</v>
      </c>
      <c r="H213" s="121">
        <v>0</v>
      </c>
      <c r="I213" s="121">
        <v>13232.41265</v>
      </c>
      <c r="J213" s="121">
        <v>0.14307</v>
      </c>
      <c r="K213" s="121">
        <v>13232.55572</v>
      </c>
      <c r="L213" s="121">
        <v>24632.269230000002</v>
      </c>
      <c r="M213" s="121">
        <v>0.12517</v>
      </c>
      <c r="N213" s="121">
        <v>24632.394399999997</v>
      </c>
      <c r="O213" s="121">
        <v>37864.950119999994</v>
      </c>
      <c r="P213" s="121">
        <v>59983.898310000004</v>
      </c>
      <c r="Q213" s="121">
        <v>0</v>
      </c>
      <c r="R213" s="170">
        <v>59983.898310000004</v>
      </c>
      <c r="S213" s="7"/>
      <c r="T213" s="7"/>
      <c r="U213" s="7"/>
      <c r="V213" s="7"/>
      <c r="W213" s="7"/>
      <c r="X213" s="7"/>
      <c r="Y213" s="7"/>
      <c r="Z213" s="7"/>
      <c r="AA213" s="7"/>
      <c r="AB213" s="7"/>
    </row>
    <row r="214" spans="1:28" ht="13.5">
      <c r="A214" s="167"/>
      <c r="B214" s="167"/>
      <c r="C214" s="167"/>
      <c r="D214" s="167"/>
      <c r="E214" s="168">
        <v>102</v>
      </c>
      <c r="F214" s="169">
        <v>0</v>
      </c>
      <c r="G214" s="121">
        <v>0</v>
      </c>
      <c r="H214" s="121">
        <v>0</v>
      </c>
      <c r="I214" s="121">
        <v>5339.0866799999994</v>
      </c>
      <c r="J214" s="121">
        <v>2.6206100000000001</v>
      </c>
      <c r="K214" s="121">
        <v>5341.7072900000003</v>
      </c>
      <c r="L214" s="121">
        <v>5632.5776500000002</v>
      </c>
      <c r="M214" s="121">
        <v>3.764E-2</v>
      </c>
      <c r="N214" s="121">
        <v>5632.6152899999997</v>
      </c>
      <c r="O214" s="121">
        <v>10974.32258</v>
      </c>
      <c r="P214" s="121">
        <v>38723.002970000001</v>
      </c>
      <c r="Q214" s="121">
        <v>0</v>
      </c>
      <c r="R214" s="170">
        <v>38723.002970000001</v>
      </c>
      <c r="S214" s="7"/>
      <c r="T214" s="7"/>
      <c r="U214" s="7"/>
      <c r="V214" s="7"/>
      <c r="W214" s="7"/>
      <c r="X214" s="7"/>
      <c r="Y214" s="7"/>
      <c r="Z214" s="7"/>
      <c r="AA214" s="7"/>
      <c r="AB214" s="7"/>
    </row>
    <row r="215" spans="1:28" ht="13.5">
      <c r="A215" s="167"/>
      <c r="B215" s="167"/>
      <c r="C215" s="167"/>
      <c r="D215" s="163" t="s">
        <v>152</v>
      </c>
      <c r="E215" s="163">
        <v>82</v>
      </c>
      <c r="F215" s="164">
        <v>0</v>
      </c>
      <c r="G215" s="165">
        <v>0</v>
      </c>
      <c r="H215" s="165">
        <v>0</v>
      </c>
      <c r="I215" s="165">
        <v>9618.6876699999993</v>
      </c>
      <c r="J215" s="165">
        <v>0.14180000000000001</v>
      </c>
      <c r="K215" s="165">
        <v>9618.8294700000006</v>
      </c>
      <c r="L215" s="165">
        <v>27309.323</v>
      </c>
      <c r="M215" s="165">
        <v>0.16977</v>
      </c>
      <c r="N215" s="165">
        <v>27309.492770000001</v>
      </c>
      <c r="O215" s="165">
        <v>36928.322240000001</v>
      </c>
      <c r="P215" s="165">
        <v>50705.022859999997</v>
      </c>
      <c r="Q215" s="165">
        <v>0</v>
      </c>
      <c r="R215" s="166">
        <v>50705.022859999997</v>
      </c>
      <c r="S215" s="7"/>
      <c r="T215" s="7"/>
      <c r="U215" s="7"/>
      <c r="V215" s="7"/>
      <c r="W215" s="7"/>
      <c r="X215" s="7"/>
      <c r="Y215" s="7"/>
      <c r="Z215" s="7"/>
      <c r="AA215" s="7"/>
      <c r="AB215" s="7"/>
    </row>
    <row r="216" spans="1:28" ht="13.5">
      <c r="A216" s="167"/>
      <c r="B216" s="167"/>
      <c r="C216" s="167"/>
      <c r="D216" s="163" t="s">
        <v>153</v>
      </c>
      <c r="E216" s="163">
        <v>100</v>
      </c>
      <c r="F216" s="164">
        <v>0</v>
      </c>
      <c r="G216" s="165">
        <v>0</v>
      </c>
      <c r="H216" s="165">
        <v>0</v>
      </c>
      <c r="I216" s="165">
        <v>13501.9089</v>
      </c>
      <c r="J216" s="165">
        <v>2.0159899999999999</v>
      </c>
      <c r="K216" s="165">
        <v>13503.92489</v>
      </c>
      <c r="L216" s="165">
        <v>19119.229210000001</v>
      </c>
      <c r="M216" s="165">
        <v>45.438339999999997</v>
      </c>
      <c r="N216" s="165">
        <v>19164.667550000002</v>
      </c>
      <c r="O216" s="165">
        <v>32668.59244</v>
      </c>
      <c r="P216" s="165">
        <v>59374.245630000005</v>
      </c>
      <c r="Q216" s="165">
        <v>0</v>
      </c>
      <c r="R216" s="166">
        <v>59374.245630000005</v>
      </c>
      <c r="S216" s="7"/>
      <c r="T216" s="7"/>
      <c r="U216" s="7"/>
      <c r="V216" s="7"/>
      <c r="W216" s="7"/>
      <c r="X216" s="7"/>
      <c r="Y216" s="7"/>
      <c r="Z216" s="7"/>
      <c r="AA216" s="7"/>
      <c r="AB216" s="7"/>
    </row>
    <row r="217" spans="1:28" ht="13.5">
      <c r="A217" s="167"/>
      <c r="B217" s="167"/>
      <c r="C217" s="167"/>
      <c r="D217" s="163" t="s">
        <v>155</v>
      </c>
      <c r="E217" s="163">
        <v>38</v>
      </c>
      <c r="F217" s="164">
        <v>0</v>
      </c>
      <c r="G217" s="165">
        <v>0</v>
      </c>
      <c r="H217" s="165">
        <v>0</v>
      </c>
      <c r="I217" s="165">
        <v>14864.004150000001</v>
      </c>
      <c r="J217" s="165">
        <v>102.41873</v>
      </c>
      <c r="K217" s="165">
        <v>14966.42288</v>
      </c>
      <c r="L217" s="165">
        <v>60397.299279999999</v>
      </c>
      <c r="M217" s="165">
        <v>17.872949999999999</v>
      </c>
      <c r="N217" s="165">
        <v>60415.172229999996</v>
      </c>
      <c r="O217" s="165">
        <v>75381.595109999995</v>
      </c>
      <c r="P217" s="165">
        <v>39819.422200000001</v>
      </c>
      <c r="Q217" s="165">
        <v>0</v>
      </c>
      <c r="R217" s="166">
        <v>39819.422200000001</v>
      </c>
      <c r="S217" s="7"/>
      <c r="T217" s="7"/>
      <c r="U217" s="7"/>
      <c r="V217" s="7"/>
      <c r="W217" s="7"/>
      <c r="X217" s="7"/>
      <c r="Y217" s="7"/>
      <c r="Z217" s="7"/>
      <c r="AA217" s="7"/>
      <c r="AB217" s="7"/>
    </row>
    <row r="218" spans="1:28" ht="13.5">
      <c r="A218" s="167"/>
      <c r="B218" s="167"/>
      <c r="C218" s="167"/>
      <c r="D218" s="163" t="s">
        <v>156</v>
      </c>
      <c r="E218" s="163">
        <v>131</v>
      </c>
      <c r="F218" s="164">
        <v>0</v>
      </c>
      <c r="G218" s="165">
        <v>0</v>
      </c>
      <c r="H218" s="165">
        <v>0</v>
      </c>
      <c r="I218" s="165">
        <v>3928.32474</v>
      </c>
      <c r="J218" s="165">
        <v>1.9000000000000001E-4</v>
      </c>
      <c r="K218" s="165">
        <v>3928.3249300000002</v>
      </c>
      <c r="L218" s="165">
        <v>25360.251130000001</v>
      </c>
      <c r="M218" s="165">
        <v>0</v>
      </c>
      <c r="N218" s="165">
        <v>25360.251130000001</v>
      </c>
      <c r="O218" s="165">
        <v>29288.576059999999</v>
      </c>
      <c r="P218" s="165">
        <v>0</v>
      </c>
      <c r="Q218" s="165">
        <v>0</v>
      </c>
      <c r="R218" s="166">
        <v>0</v>
      </c>
      <c r="S218" s="7"/>
      <c r="T218" s="7"/>
      <c r="U218" s="7"/>
      <c r="V218" s="7"/>
      <c r="W218" s="7"/>
      <c r="X218" s="7"/>
      <c r="Y218" s="7"/>
      <c r="Z218" s="7"/>
      <c r="AA218" s="7"/>
      <c r="AB218" s="7"/>
    </row>
    <row r="219" spans="1:28" ht="13.5">
      <c r="A219" s="167"/>
      <c r="B219" s="167"/>
      <c r="C219" s="167"/>
      <c r="D219" s="163" t="s">
        <v>157</v>
      </c>
      <c r="E219" s="163">
        <v>80</v>
      </c>
      <c r="F219" s="164">
        <v>0</v>
      </c>
      <c r="G219" s="165">
        <v>0</v>
      </c>
      <c r="H219" s="165">
        <v>0</v>
      </c>
      <c r="I219" s="165">
        <v>8138.7952500000001</v>
      </c>
      <c r="J219" s="165">
        <v>1.7962499999999999</v>
      </c>
      <c r="K219" s="165">
        <v>8140.5915000000005</v>
      </c>
      <c r="L219" s="165">
        <v>8959.0510599999998</v>
      </c>
      <c r="M219" s="165">
        <v>0.19811000000000001</v>
      </c>
      <c r="N219" s="165">
        <v>8959.2491699999991</v>
      </c>
      <c r="O219" s="165">
        <v>17099.840670000001</v>
      </c>
      <c r="P219" s="165">
        <v>64976.790059999999</v>
      </c>
      <c r="Q219" s="165">
        <v>0</v>
      </c>
      <c r="R219" s="166">
        <v>64976.790059999999</v>
      </c>
      <c r="S219" s="7"/>
      <c r="T219" s="7"/>
      <c r="U219" s="7"/>
      <c r="V219" s="7"/>
      <c r="W219" s="7"/>
      <c r="X219" s="7"/>
      <c r="Y219" s="7"/>
      <c r="Z219" s="7"/>
      <c r="AA219" s="7"/>
      <c r="AB219" s="7"/>
    </row>
    <row r="220" spans="1:28" ht="13.5">
      <c r="A220" s="167"/>
      <c r="B220" s="167"/>
      <c r="C220" s="167"/>
      <c r="D220" s="163" t="s">
        <v>158</v>
      </c>
      <c r="E220" s="163">
        <v>99</v>
      </c>
      <c r="F220" s="164">
        <v>0</v>
      </c>
      <c r="G220" s="165">
        <v>0</v>
      </c>
      <c r="H220" s="165">
        <v>0</v>
      </c>
      <c r="I220" s="165">
        <v>4247.1506300000001</v>
      </c>
      <c r="J220" s="165">
        <v>10.874420000000001</v>
      </c>
      <c r="K220" s="165">
        <v>4258.0250500000002</v>
      </c>
      <c r="L220" s="165">
        <v>4597.81736</v>
      </c>
      <c r="M220" s="165">
        <v>1.874E-2</v>
      </c>
      <c r="N220" s="165">
        <v>4597.8360999999995</v>
      </c>
      <c r="O220" s="165">
        <v>8855.8611500000006</v>
      </c>
      <c r="P220" s="165">
        <v>36105.651939999996</v>
      </c>
      <c r="Q220" s="165">
        <v>0</v>
      </c>
      <c r="R220" s="166">
        <v>36105.651939999996</v>
      </c>
      <c r="S220" s="7"/>
      <c r="T220" s="7"/>
      <c r="U220" s="7"/>
      <c r="V220" s="7"/>
      <c r="W220" s="7"/>
      <c r="X220" s="7"/>
      <c r="Y220" s="7"/>
      <c r="Z220" s="7"/>
      <c r="AA220" s="7"/>
      <c r="AB220" s="7"/>
    </row>
    <row r="221" spans="1:28" ht="13.5">
      <c r="A221" s="167"/>
      <c r="B221" s="167"/>
      <c r="C221" s="167"/>
      <c r="D221" s="167"/>
      <c r="E221" s="168">
        <v>101</v>
      </c>
      <c r="F221" s="169">
        <v>0</v>
      </c>
      <c r="G221" s="121">
        <v>0</v>
      </c>
      <c r="H221" s="121">
        <v>0</v>
      </c>
      <c r="I221" s="121">
        <v>4991.1125599999996</v>
      </c>
      <c r="J221" s="121">
        <v>14.229149999999999</v>
      </c>
      <c r="K221" s="121">
        <v>5005.3417099999997</v>
      </c>
      <c r="L221" s="121">
        <v>7239.0490899999995</v>
      </c>
      <c r="M221" s="121">
        <v>1.7469999999999999E-2</v>
      </c>
      <c r="N221" s="121">
        <v>7239.0665599999993</v>
      </c>
      <c r="O221" s="121">
        <v>12244.40827</v>
      </c>
      <c r="P221" s="121">
        <v>36798.049319999998</v>
      </c>
      <c r="Q221" s="121">
        <v>0</v>
      </c>
      <c r="R221" s="170">
        <v>36798.049319999998</v>
      </c>
      <c r="S221" s="7"/>
      <c r="T221" s="7"/>
      <c r="U221" s="7"/>
      <c r="V221" s="7"/>
      <c r="W221" s="7"/>
      <c r="X221" s="7"/>
      <c r="Y221" s="7"/>
      <c r="Z221" s="7"/>
      <c r="AA221" s="7"/>
      <c r="AB221" s="7"/>
    </row>
    <row r="222" spans="1:28" ht="13.5">
      <c r="A222" s="167"/>
      <c r="B222" s="167"/>
      <c r="C222" s="167"/>
      <c r="D222" s="163" t="s">
        <v>159</v>
      </c>
      <c r="E222" s="163">
        <v>27</v>
      </c>
      <c r="F222" s="164">
        <v>0</v>
      </c>
      <c r="G222" s="165">
        <v>0</v>
      </c>
      <c r="H222" s="165">
        <v>0</v>
      </c>
      <c r="I222" s="165">
        <v>7307.7278499999993</v>
      </c>
      <c r="J222" s="165">
        <v>0.21007000000000001</v>
      </c>
      <c r="K222" s="165">
        <v>7307.9379200000003</v>
      </c>
      <c r="L222" s="165">
        <v>13685.900869999999</v>
      </c>
      <c r="M222" s="165">
        <v>5.11754</v>
      </c>
      <c r="N222" s="165">
        <v>13691.018410000001</v>
      </c>
      <c r="O222" s="165">
        <v>20998.956329999997</v>
      </c>
      <c r="P222" s="165">
        <v>51852.985659999998</v>
      </c>
      <c r="Q222" s="165">
        <v>0</v>
      </c>
      <c r="R222" s="166">
        <v>51852.985659999998</v>
      </c>
      <c r="S222" s="7"/>
      <c r="T222" s="7"/>
      <c r="U222" s="7"/>
      <c r="V222" s="7"/>
      <c r="W222" s="7"/>
      <c r="X222" s="7"/>
      <c r="Y222" s="7"/>
      <c r="Z222" s="7"/>
      <c r="AA222" s="7"/>
      <c r="AB222" s="7"/>
    </row>
    <row r="223" spans="1:28" ht="13.5">
      <c r="A223" s="167"/>
      <c r="B223" s="167"/>
      <c r="C223" s="167"/>
      <c r="D223" s="163" t="s">
        <v>213</v>
      </c>
      <c r="E223" s="163">
        <v>84</v>
      </c>
      <c r="F223" s="164">
        <v>0</v>
      </c>
      <c r="G223" s="165">
        <v>0</v>
      </c>
      <c r="H223" s="165">
        <v>0</v>
      </c>
      <c r="I223" s="165">
        <v>4179.61276</v>
      </c>
      <c r="J223" s="165">
        <v>4.5268500000000005</v>
      </c>
      <c r="K223" s="165">
        <v>4184.1396100000002</v>
      </c>
      <c r="L223" s="165">
        <v>2633.0194200000001</v>
      </c>
      <c r="M223" s="165">
        <v>3.9560000000000005E-2</v>
      </c>
      <c r="N223" s="165">
        <v>2633.0589799999998</v>
      </c>
      <c r="O223" s="165">
        <v>6817.19859</v>
      </c>
      <c r="P223" s="165">
        <v>43916.862670000002</v>
      </c>
      <c r="Q223" s="165">
        <v>0</v>
      </c>
      <c r="R223" s="166">
        <v>43916.862670000002</v>
      </c>
      <c r="S223" s="7"/>
      <c r="T223" s="7"/>
      <c r="U223" s="7"/>
      <c r="V223" s="7"/>
      <c r="W223" s="7"/>
      <c r="X223" s="7"/>
      <c r="Y223" s="7"/>
      <c r="Z223" s="7"/>
      <c r="AA223" s="7"/>
      <c r="AB223" s="7"/>
    </row>
    <row r="224" spans="1:28" ht="13.5">
      <c r="A224" s="167"/>
      <c r="B224" s="167"/>
      <c r="C224" s="167"/>
      <c r="D224" s="163" t="s">
        <v>160</v>
      </c>
      <c r="E224" s="163">
        <v>83</v>
      </c>
      <c r="F224" s="164">
        <v>0</v>
      </c>
      <c r="G224" s="165">
        <v>0</v>
      </c>
      <c r="H224" s="165">
        <v>0</v>
      </c>
      <c r="I224" s="165">
        <v>10744.35456</v>
      </c>
      <c r="J224" s="165">
        <v>96.783210000000011</v>
      </c>
      <c r="K224" s="165">
        <v>10841.137769999999</v>
      </c>
      <c r="L224" s="165">
        <v>31757.666350000003</v>
      </c>
      <c r="M224" s="165">
        <v>0.12795999999999999</v>
      </c>
      <c r="N224" s="165">
        <v>31757.794309999997</v>
      </c>
      <c r="O224" s="165">
        <v>42598.932079999999</v>
      </c>
      <c r="P224" s="165">
        <v>49214.395909999999</v>
      </c>
      <c r="Q224" s="165">
        <v>0</v>
      </c>
      <c r="R224" s="166">
        <v>49214.395909999999</v>
      </c>
      <c r="S224" s="7"/>
      <c r="T224" s="7"/>
      <c r="U224" s="7"/>
      <c r="V224" s="7"/>
      <c r="W224" s="7"/>
      <c r="X224" s="7"/>
      <c r="Y224" s="7"/>
      <c r="Z224" s="7"/>
      <c r="AA224" s="7"/>
      <c r="AB224" s="7"/>
    </row>
    <row r="225" spans="1:28" ht="13.5">
      <c r="A225" s="167"/>
      <c r="B225" s="167"/>
      <c r="C225" s="167"/>
      <c r="D225" s="163" t="s">
        <v>214</v>
      </c>
      <c r="E225" s="163">
        <v>31</v>
      </c>
      <c r="F225" s="164">
        <v>0</v>
      </c>
      <c r="G225" s="165">
        <v>0</v>
      </c>
      <c r="H225" s="165">
        <v>0</v>
      </c>
      <c r="I225" s="165">
        <v>3758.6033500000003</v>
      </c>
      <c r="J225" s="165">
        <v>0.19369</v>
      </c>
      <c r="K225" s="165">
        <v>3758.7970399999999</v>
      </c>
      <c r="L225" s="165">
        <v>10615.363449999999</v>
      </c>
      <c r="M225" s="165">
        <v>9.3999999999999997E-4</v>
      </c>
      <c r="N225" s="165">
        <v>10615.364390000001</v>
      </c>
      <c r="O225" s="165">
        <v>14374.16143</v>
      </c>
      <c r="P225" s="165">
        <v>35916.663509999998</v>
      </c>
      <c r="Q225" s="165">
        <v>0</v>
      </c>
      <c r="R225" s="166">
        <v>35916.663509999998</v>
      </c>
      <c r="S225" s="7"/>
      <c r="T225" s="7"/>
      <c r="U225" s="7"/>
      <c r="V225" s="7"/>
      <c r="W225" s="7"/>
      <c r="X225" s="7"/>
      <c r="Y225" s="7"/>
      <c r="Z225" s="7"/>
      <c r="AA225" s="7"/>
      <c r="AB225" s="7"/>
    </row>
    <row r="226" spans="1:28" ht="13.5">
      <c r="A226" s="167"/>
      <c r="B226" s="167"/>
      <c r="C226" s="163" t="s">
        <v>215</v>
      </c>
      <c r="D226" s="163" t="s">
        <v>216</v>
      </c>
      <c r="E226" s="163">
        <v>95</v>
      </c>
      <c r="F226" s="164">
        <v>0</v>
      </c>
      <c r="G226" s="165">
        <v>0</v>
      </c>
      <c r="H226" s="165">
        <v>0</v>
      </c>
      <c r="I226" s="165">
        <v>3362.0768900000003</v>
      </c>
      <c r="J226" s="165">
        <v>6.8360000000000004E-2</v>
      </c>
      <c r="K226" s="165">
        <v>3362.14525</v>
      </c>
      <c r="L226" s="165">
        <v>1825.94658</v>
      </c>
      <c r="M226" s="165">
        <v>6.9940000000000002E-2</v>
      </c>
      <c r="N226" s="165">
        <v>1826.0165200000001</v>
      </c>
      <c r="O226" s="165">
        <v>5188.1617699999997</v>
      </c>
      <c r="P226" s="165">
        <v>33814.32748</v>
      </c>
      <c r="Q226" s="165">
        <v>0</v>
      </c>
      <c r="R226" s="166">
        <v>33814.32748</v>
      </c>
      <c r="S226" s="7"/>
      <c r="T226" s="7"/>
      <c r="U226" s="7"/>
      <c r="V226" s="7"/>
      <c r="W226" s="7"/>
      <c r="X226" s="7"/>
      <c r="Y226" s="7"/>
      <c r="Z226" s="7"/>
      <c r="AA226" s="7"/>
      <c r="AB226" s="7"/>
    </row>
    <row r="227" spans="1:28" ht="13.5">
      <c r="A227" s="167"/>
      <c r="B227" s="163" t="s">
        <v>17</v>
      </c>
      <c r="C227" s="163" t="s">
        <v>165</v>
      </c>
      <c r="D227" s="163" t="s">
        <v>166</v>
      </c>
      <c r="E227" s="163">
        <v>107</v>
      </c>
      <c r="F227" s="164">
        <v>0</v>
      </c>
      <c r="G227" s="165">
        <v>0</v>
      </c>
      <c r="H227" s="165">
        <v>0</v>
      </c>
      <c r="I227" s="165">
        <v>3784.4664700000003</v>
      </c>
      <c r="J227" s="165">
        <v>0.79183000000000003</v>
      </c>
      <c r="K227" s="165">
        <v>3785.2583</v>
      </c>
      <c r="L227" s="165">
        <v>1963.4749299999999</v>
      </c>
      <c r="M227" s="165">
        <v>2.4500000000000004E-3</v>
      </c>
      <c r="N227" s="165">
        <v>1963.4773799999998</v>
      </c>
      <c r="O227" s="165">
        <v>5748.7356799999998</v>
      </c>
      <c r="P227" s="165">
        <v>41356.956969999999</v>
      </c>
      <c r="Q227" s="165">
        <v>0</v>
      </c>
      <c r="R227" s="166">
        <v>41356.956969999999</v>
      </c>
      <c r="S227" s="7"/>
      <c r="T227" s="7"/>
      <c r="U227" s="7"/>
      <c r="V227" s="7"/>
      <c r="W227" s="7"/>
      <c r="X227" s="7"/>
      <c r="Y227" s="7"/>
      <c r="Z227" s="7"/>
      <c r="AA227" s="7"/>
      <c r="AB227" s="7"/>
    </row>
    <row r="228" spans="1:28" ht="13.5">
      <c r="A228" s="167"/>
      <c r="B228" s="167"/>
      <c r="C228" s="167"/>
      <c r="D228" s="163" t="s">
        <v>217</v>
      </c>
      <c r="E228" s="163">
        <v>117</v>
      </c>
      <c r="F228" s="164">
        <v>0</v>
      </c>
      <c r="G228" s="165">
        <v>0</v>
      </c>
      <c r="H228" s="165">
        <v>0</v>
      </c>
      <c r="I228" s="165">
        <v>1662.2323100000001</v>
      </c>
      <c r="J228" s="165">
        <v>0</v>
      </c>
      <c r="K228" s="165">
        <v>1662.2323100000001</v>
      </c>
      <c r="L228" s="165">
        <v>2.5</v>
      </c>
      <c r="M228" s="165">
        <v>0</v>
      </c>
      <c r="N228" s="165">
        <v>2.5</v>
      </c>
      <c r="O228" s="165">
        <v>1664.7323100000001</v>
      </c>
      <c r="P228" s="165">
        <v>13340.220589999999</v>
      </c>
      <c r="Q228" s="165">
        <v>0</v>
      </c>
      <c r="R228" s="166">
        <v>13340.220589999999</v>
      </c>
      <c r="S228" s="7"/>
      <c r="T228" s="7"/>
      <c r="U228" s="7"/>
      <c r="V228" s="7"/>
      <c r="W228" s="7"/>
      <c r="X228" s="7"/>
      <c r="Y228" s="7"/>
      <c r="Z228" s="7"/>
      <c r="AA228" s="7"/>
      <c r="AB228" s="7"/>
    </row>
    <row r="229" spans="1:28" ht="13.5">
      <c r="A229" s="167"/>
      <c r="B229" s="163" t="s">
        <v>18</v>
      </c>
      <c r="C229" s="163" t="s">
        <v>167</v>
      </c>
      <c r="D229" s="163" t="s">
        <v>167</v>
      </c>
      <c r="E229" s="163">
        <v>138</v>
      </c>
      <c r="F229" s="164">
        <v>0</v>
      </c>
      <c r="G229" s="165">
        <v>0</v>
      </c>
      <c r="H229" s="165">
        <v>0</v>
      </c>
      <c r="I229" s="165">
        <v>142.31117999999998</v>
      </c>
      <c r="J229" s="165">
        <v>0</v>
      </c>
      <c r="K229" s="165">
        <v>142.31117999999998</v>
      </c>
      <c r="L229" s="165">
        <v>0</v>
      </c>
      <c r="M229" s="165">
        <v>0</v>
      </c>
      <c r="N229" s="165">
        <v>0</v>
      </c>
      <c r="O229" s="165">
        <v>142.31117999999998</v>
      </c>
      <c r="P229" s="165">
        <v>1012.28701</v>
      </c>
      <c r="Q229" s="165">
        <v>0</v>
      </c>
      <c r="R229" s="166">
        <v>1012.28701</v>
      </c>
      <c r="S229" s="7"/>
      <c r="T229" s="7"/>
      <c r="U229" s="7"/>
      <c r="V229" s="7"/>
      <c r="W229" s="7"/>
      <c r="X229" s="7"/>
      <c r="Y229" s="7"/>
      <c r="Z229" s="7"/>
      <c r="AA229" s="7"/>
      <c r="AB229" s="7"/>
    </row>
    <row r="230" spans="1:28" ht="13.5">
      <c r="A230" s="167"/>
      <c r="B230" s="163" t="s">
        <v>19</v>
      </c>
      <c r="C230" s="163" t="s">
        <v>168</v>
      </c>
      <c r="D230" s="163" t="s">
        <v>168</v>
      </c>
      <c r="E230" s="163">
        <v>135</v>
      </c>
      <c r="F230" s="164">
        <v>0</v>
      </c>
      <c r="G230" s="165">
        <v>0</v>
      </c>
      <c r="H230" s="165">
        <v>0</v>
      </c>
      <c r="I230" s="165">
        <v>431.02987999999999</v>
      </c>
      <c r="J230" s="165">
        <v>0</v>
      </c>
      <c r="K230" s="165">
        <v>431.02987999999999</v>
      </c>
      <c r="L230" s="165">
        <v>152</v>
      </c>
      <c r="M230" s="165">
        <v>0</v>
      </c>
      <c r="N230" s="165">
        <v>152</v>
      </c>
      <c r="O230" s="165">
        <v>583.02988000000005</v>
      </c>
      <c r="P230" s="165">
        <v>7046.3195800000003</v>
      </c>
      <c r="Q230" s="165">
        <v>0</v>
      </c>
      <c r="R230" s="166">
        <v>7046.3195800000003</v>
      </c>
      <c r="S230" s="7"/>
      <c r="T230" s="7"/>
      <c r="U230" s="7"/>
      <c r="V230" s="7"/>
      <c r="W230" s="7"/>
      <c r="X230" s="7"/>
      <c r="Y230" s="7"/>
      <c r="Z230" s="7"/>
      <c r="AA230" s="7"/>
      <c r="AB230" s="7"/>
    </row>
    <row r="231" spans="1:28" ht="13.5">
      <c r="A231" s="167"/>
      <c r="B231" s="167"/>
      <c r="C231" s="163" t="s">
        <v>169</v>
      </c>
      <c r="D231" s="163" t="s">
        <v>19</v>
      </c>
      <c r="E231" s="163">
        <v>50</v>
      </c>
      <c r="F231" s="164">
        <v>0</v>
      </c>
      <c r="G231" s="165">
        <v>0</v>
      </c>
      <c r="H231" s="165">
        <v>0</v>
      </c>
      <c r="I231" s="165">
        <v>4071.2766900000001</v>
      </c>
      <c r="J231" s="165">
        <v>0.18775</v>
      </c>
      <c r="K231" s="165">
        <v>4071.4644399999997</v>
      </c>
      <c r="L231" s="165">
        <v>1758.6851000000001</v>
      </c>
      <c r="M231" s="165">
        <v>4.0000000000000003E-5</v>
      </c>
      <c r="N231" s="165">
        <v>1758.6851399999998</v>
      </c>
      <c r="O231" s="165">
        <v>5830.1495800000002</v>
      </c>
      <c r="P231" s="165">
        <v>21333.588620000002</v>
      </c>
      <c r="Q231" s="165">
        <v>0</v>
      </c>
      <c r="R231" s="166">
        <v>21333.588620000002</v>
      </c>
      <c r="S231" s="7"/>
      <c r="T231" s="7"/>
      <c r="U231" s="7"/>
      <c r="V231" s="7"/>
      <c r="W231" s="7"/>
      <c r="X231" s="7"/>
      <c r="Y231" s="7"/>
      <c r="Z231" s="7"/>
      <c r="AA231" s="7"/>
      <c r="AB231" s="7"/>
    </row>
    <row r="232" spans="1:28" ht="13.5">
      <c r="A232" s="167"/>
      <c r="B232" s="163" t="s">
        <v>21</v>
      </c>
      <c r="C232" s="163" t="s">
        <v>171</v>
      </c>
      <c r="D232" s="163" t="s">
        <v>172</v>
      </c>
      <c r="E232" s="163">
        <v>62</v>
      </c>
      <c r="F232" s="164">
        <v>0</v>
      </c>
      <c r="G232" s="165">
        <v>0</v>
      </c>
      <c r="H232" s="165">
        <v>0</v>
      </c>
      <c r="I232" s="165">
        <v>1463.4538500000001</v>
      </c>
      <c r="J232" s="165">
        <v>0</v>
      </c>
      <c r="K232" s="165">
        <v>1463.4538500000001</v>
      </c>
      <c r="L232" s="165">
        <v>760.60029000000009</v>
      </c>
      <c r="M232" s="165">
        <v>0</v>
      </c>
      <c r="N232" s="165">
        <v>760.60029000000009</v>
      </c>
      <c r="O232" s="165">
        <v>2224.0541400000002</v>
      </c>
      <c r="P232" s="165">
        <v>9587.52448</v>
      </c>
      <c r="Q232" s="165">
        <v>0</v>
      </c>
      <c r="R232" s="166">
        <v>9587.52448</v>
      </c>
      <c r="S232" s="7"/>
      <c r="T232" s="7"/>
      <c r="U232" s="7"/>
      <c r="V232" s="7"/>
      <c r="W232" s="7"/>
      <c r="X232" s="7"/>
      <c r="Y232" s="7"/>
      <c r="Z232" s="7"/>
      <c r="AA232" s="7"/>
      <c r="AB232" s="7"/>
    </row>
    <row r="233" spans="1:28" ht="13.5">
      <c r="A233" s="167"/>
      <c r="B233" s="167"/>
      <c r="C233" s="163" t="s">
        <v>173</v>
      </c>
      <c r="D233" s="163" t="s">
        <v>173</v>
      </c>
      <c r="E233" s="163">
        <v>132</v>
      </c>
      <c r="F233" s="164">
        <v>0</v>
      </c>
      <c r="G233" s="165">
        <v>0</v>
      </c>
      <c r="H233" s="165">
        <v>0</v>
      </c>
      <c r="I233" s="165">
        <v>169.16254999999998</v>
      </c>
      <c r="J233" s="165">
        <v>0</v>
      </c>
      <c r="K233" s="165">
        <v>169.16254999999998</v>
      </c>
      <c r="L233" s="165">
        <v>0</v>
      </c>
      <c r="M233" s="165">
        <v>0</v>
      </c>
      <c r="N233" s="165">
        <v>0</v>
      </c>
      <c r="O233" s="165">
        <v>169.16254999999998</v>
      </c>
      <c r="P233" s="165">
        <v>5397.7484699999995</v>
      </c>
      <c r="Q233" s="165">
        <v>0</v>
      </c>
      <c r="R233" s="166">
        <v>5397.7484699999995</v>
      </c>
      <c r="S233" s="7"/>
      <c r="T233" s="7"/>
      <c r="U233" s="7"/>
      <c r="V233" s="7"/>
      <c r="W233" s="7"/>
      <c r="X233" s="7"/>
      <c r="Y233" s="7"/>
      <c r="Z233" s="7"/>
      <c r="AA233" s="7"/>
      <c r="AB233" s="7"/>
    </row>
    <row r="234" spans="1:28" ht="13.5">
      <c r="A234" s="167"/>
      <c r="B234" s="167"/>
      <c r="C234" s="163" t="s">
        <v>21</v>
      </c>
      <c r="D234" s="163" t="s">
        <v>218</v>
      </c>
      <c r="E234" s="163">
        <v>88</v>
      </c>
      <c r="F234" s="164">
        <v>0</v>
      </c>
      <c r="G234" s="165">
        <v>0</v>
      </c>
      <c r="H234" s="165">
        <v>0</v>
      </c>
      <c r="I234" s="165">
        <v>4321.2423399999998</v>
      </c>
      <c r="J234" s="165">
        <v>0</v>
      </c>
      <c r="K234" s="165">
        <v>4321.2423399999998</v>
      </c>
      <c r="L234" s="165">
        <v>1423.1897200000001</v>
      </c>
      <c r="M234" s="165">
        <v>3.8000000000000002E-4</v>
      </c>
      <c r="N234" s="165">
        <v>1423.1901</v>
      </c>
      <c r="O234" s="165">
        <v>5744.4324400000005</v>
      </c>
      <c r="P234" s="165">
        <v>41316.371630000001</v>
      </c>
      <c r="Q234" s="165">
        <v>0</v>
      </c>
      <c r="R234" s="166">
        <v>41316.371630000001</v>
      </c>
      <c r="S234" s="7"/>
      <c r="T234" s="7"/>
      <c r="U234" s="7"/>
      <c r="V234" s="7"/>
      <c r="W234" s="7"/>
      <c r="X234" s="7"/>
      <c r="Y234" s="7"/>
      <c r="Z234" s="7"/>
      <c r="AA234" s="7"/>
      <c r="AB234" s="7"/>
    </row>
    <row r="235" spans="1:28" ht="13.5">
      <c r="A235" s="167"/>
      <c r="B235" s="167"/>
      <c r="C235" s="167"/>
      <c r="D235" s="163" t="s">
        <v>219</v>
      </c>
      <c r="E235" s="163">
        <v>64</v>
      </c>
      <c r="F235" s="164">
        <v>0</v>
      </c>
      <c r="G235" s="165">
        <v>0</v>
      </c>
      <c r="H235" s="165">
        <v>0</v>
      </c>
      <c r="I235" s="165">
        <v>1951.96335</v>
      </c>
      <c r="J235" s="165">
        <v>0</v>
      </c>
      <c r="K235" s="165">
        <v>1951.96335</v>
      </c>
      <c r="L235" s="165">
        <v>301.16421000000003</v>
      </c>
      <c r="M235" s="165">
        <v>0</v>
      </c>
      <c r="N235" s="165">
        <v>301.16421000000003</v>
      </c>
      <c r="O235" s="165">
        <v>2253.1275599999999</v>
      </c>
      <c r="P235" s="165">
        <v>6973.4338099999995</v>
      </c>
      <c r="Q235" s="165">
        <v>0</v>
      </c>
      <c r="R235" s="166">
        <v>6973.4338099999995</v>
      </c>
      <c r="S235" s="7"/>
      <c r="T235" s="7"/>
      <c r="U235" s="7"/>
      <c r="V235" s="7"/>
      <c r="W235" s="7"/>
      <c r="X235" s="7"/>
      <c r="Y235" s="7"/>
      <c r="Z235" s="7"/>
      <c r="AA235" s="7"/>
      <c r="AB235" s="7"/>
    </row>
    <row r="236" spans="1:28" ht="13.5">
      <c r="A236" s="167"/>
      <c r="B236" s="167"/>
      <c r="C236" s="167"/>
      <c r="D236" s="163" t="s">
        <v>21</v>
      </c>
      <c r="E236" s="163">
        <v>47</v>
      </c>
      <c r="F236" s="164">
        <v>0</v>
      </c>
      <c r="G236" s="165">
        <v>0</v>
      </c>
      <c r="H236" s="165">
        <v>0</v>
      </c>
      <c r="I236" s="165">
        <v>5788.5755999999992</v>
      </c>
      <c r="J236" s="165">
        <v>5.0561000000000007</v>
      </c>
      <c r="K236" s="165">
        <v>5793.6316999999999</v>
      </c>
      <c r="L236" s="165">
        <v>4981.26674</v>
      </c>
      <c r="M236" s="165">
        <v>2.266E-2</v>
      </c>
      <c r="N236" s="165">
        <v>4981.2894000000006</v>
      </c>
      <c r="O236" s="165">
        <v>10774.9211</v>
      </c>
      <c r="P236" s="165">
        <v>52085.801570000003</v>
      </c>
      <c r="Q236" s="165">
        <v>0</v>
      </c>
      <c r="R236" s="166">
        <v>52085.801570000003</v>
      </c>
      <c r="S236" s="7"/>
      <c r="T236" s="7"/>
      <c r="U236" s="7"/>
      <c r="V236" s="7"/>
      <c r="W236" s="7"/>
      <c r="X236" s="7"/>
      <c r="Y236" s="7"/>
      <c r="Z236" s="7"/>
      <c r="AA236" s="7"/>
      <c r="AB236" s="7"/>
    </row>
    <row r="237" spans="1:28" ht="13.5">
      <c r="A237" s="167"/>
      <c r="B237" s="167"/>
      <c r="C237" s="167"/>
      <c r="D237" s="163" t="s">
        <v>174</v>
      </c>
      <c r="E237" s="163">
        <v>76</v>
      </c>
      <c r="F237" s="164">
        <v>0</v>
      </c>
      <c r="G237" s="165">
        <v>0</v>
      </c>
      <c r="H237" s="165">
        <v>0</v>
      </c>
      <c r="I237" s="165">
        <v>1250.6406499999998</v>
      </c>
      <c r="J237" s="165">
        <v>0</v>
      </c>
      <c r="K237" s="165">
        <v>1250.6406499999998</v>
      </c>
      <c r="L237" s="165">
        <v>3.97397</v>
      </c>
      <c r="M237" s="165">
        <v>0</v>
      </c>
      <c r="N237" s="165">
        <v>3.97397</v>
      </c>
      <c r="O237" s="165">
        <v>1254.6146200000001</v>
      </c>
      <c r="P237" s="165">
        <v>8503.4696100000001</v>
      </c>
      <c r="Q237" s="165">
        <v>0</v>
      </c>
      <c r="R237" s="166">
        <v>8503.4696100000001</v>
      </c>
      <c r="S237" s="7"/>
      <c r="T237" s="7"/>
      <c r="U237" s="7"/>
      <c r="V237" s="7"/>
      <c r="W237" s="7"/>
      <c r="X237" s="7"/>
      <c r="Y237" s="7"/>
      <c r="Z237" s="7"/>
      <c r="AA237" s="7"/>
      <c r="AB237" s="7"/>
    </row>
    <row r="238" spans="1:28" ht="13.5">
      <c r="A238" s="167"/>
      <c r="B238" s="167"/>
      <c r="C238" s="163" t="s">
        <v>220</v>
      </c>
      <c r="D238" s="163" t="s">
        <v>220</v>
      </c>
      <c r="E238" s="163">
        <v>134</v>
      </c>
      <c r="F238" s="164">
        <v>0</v>
      </c>
      <c r="G238" s="165">
        <v>0</v>
      </c>
      <c r="H238" s="165">
        <v>0</v>
      </c>
      <c r="I238" s="165">
        <v>198.32382000000001</v>
      </c>
      <c r="J238" s="165">
        <v>0</v>
      </c>
      <c r="K238" s="165">
        <v>198.32382000000001</v>
      </c>
      <c r="L238" s="165">
        <v>55</v>
      </c>
      <c r="M238" s="165">
        <v>0</v>
      </c>
      <c r="N238" s="165">
        <v>55</v>
      </c>
      <c r="O238" s="165">
        <v>253.32382000000001</v>
      </c>
      <c r="P238" s="165">
        <v>8327.0118600000005</v>
      </c>
      <c r="Q238" s="165">
        <v>0</v>
      </c>
      <c r="R238" s="166">
        <v>8327.0118600000005</v>
      </c>
      <c r="S238" s="7"/>
      <c r="T238" s="7"/>
      <c r="U238" s="7"/>
      <c r="V238" s="7"/>
      <c r="W238" s="7"/>
      <c r="X238" s="7"/>
      <c r="Y238" s="7"/>
      <c r="Z238" s="7"/>
      <c r="AA238" s="7"/>
      <c r="AB238" s="7"/>
    </row>
    <row r="239" spans="1:28" ht="13.5">
      <c r="A239" s="167"/>
      <c r="B239" s="167"/>
      <c r="C239" s="163" t="s">
        <v>175</v>
      </c>
      <c r="D239" s="163" t="s">
        <v>175</v>
      </c>
      <c r="E239" s="163">
        <v>51</v>
      </c>
      <c r="F239" s="164">
        <v>0</v>
      </c>
      <c r="G239" s="165">
        <v>0</v>
      </c>
      <c r="H239" s="165">
        <v>0</v>
      </c>
      <c r="I239" s="165">
        <v>2662.8185400000002</v>
      </c>
      <c r="J239" s="165">
        <v>7.0830000000000004E-2</v>
      </c>
      <c r="K239" s="165">
        <v>2662.8893700000003</v>
      </c>
      <c r="L239" s="165">
        <v>236.99573999999998</v>
      </c>
      <c r="M239" s="165">
        <v>7.5300000000000002E-3</v>
      </c>
      <c r="N239" s="165">
        <v>237.00326999999999</v>
      </c>
      <c r="O239" s="165">
        <v>2899.89264</v>
      </c>
      <c r="P239" s="165">
        <v>20228.620999999999</v>
      </c>
      <c r="Q239" s="165">
        <v>0</v>
      </c>
      <c r="R239" s="166">
        <v>20228.620999999999</v>
      </c>
      <c r="S239" s="7"/>
      <c r="T239" s="7"/>
      <c r="U239" s="7"/>
      <c r="V239" s="7"/>
      <c r="W239" s="7"/>
      <c r="X239" s="7"/>
      <c r="Y239" s="7"/>
      <c r="Z239" s="7"/>
      <c r="AA239" s="7"/>
      <c r="AB239" s="7"/>
    </row>
    <row r="240" spans="1:28" ht="13.5">
      <c r="A240" s="167"/>
      <c r="B240" s="167"/>
      <c r="C240" s="167"/>
      <c r="D240" s="167"/>
      <c r="E240" s="168">
        <v>85</v>
      </c>
      <c r="F240" s="169">
        <v>0</v>
      </c>
      <c r="G240" s="121">
        <v>0</v>
      </c>
      <c r="H240" s="121">
        <v>0</v>
      </c>
      <c r="I240" s="121">
        <v>3151.9282599999997</v>
      </c>
      <c r="J240" s="121">
        <v>1.8796300000000001</v>
      </c>
      <c r="K240" s="121">
        <v>3153.80789</v>
      </c>
      <c r="L240" s="121">
        <v>2468.67103</v>
      </c>
      <c r="M240" s="121">
        <v>6.9819999999999993E-2</v>
      </c>
      <c r="N240" s="121">
        <v>2468.7408500000001</v>
      </c>
      <c r="O240" s="121">
        <v>5622.5487400000002</v>
      </c>
      <c r="P240" s="121">
        <v>38439.647140000001</v>
      </c>
      <c r="Q240" s="121">
        <v>0</v>
      </c>
      <c r="R240" s="170">
        <v>38439.647140000001</v>
      </c>
      <c r="S240" s="7"/>
      <c r="T240" s="7"/>
      <c r="U240" s="7"/>
      <c r="V240" s="7"/>
      <c r="W240" s="7"/>
      <c r="X240" s="7"/>
      <c r="Y240" s="7"/>
      <c r="Z240" s="7"/>
      <c r="AA240" s="7"/>
      <c r="AB240" s="7"/>
    </row>
    <row r="241" spans="1:28" ht="13.5">
      <c r="A241" s="167"/>
      <c r="B241" s="167"/>
      <c r="C241" s="167"/>
      <c r="D241" s="167"/>
      <c r="E241" s="168">
        <v>123</v>
      </c>
      <c r="F241" s="169">
        <v>0</v>
      </c>
      <c r="G241" s="121">
        <v>0</v>
      </c>
      <c r="H241" s="121">
        <v>0</v>
      </c>
      <c r="I241" s="121">
        <v>757.31236999999999</v>
      </c>
      <c r="J241" s="121">
        <v>0</v>
      </c>
      <c r="K241" s="121">
        <v>757.31236999999999</v>
      </c>
      <c r="L241" s="121">
        <v>81.010000000000005</v>
      </c>
      <c r="M241" s="121">
        <v>0</v>
      </c>
      <c r="N241" s="121">
        <v>81.010000000000005</v>
      </c>
      <c r="O241" s="121">
        <v>838.32236999999998</v>
      </c>
      <c r="P241" s="121">
        <v>6508.1728400000002</v>
      </c>
      <c r="Q241" s="121">
        <v>0</v>
      </c>
      <c r="R241" s="170">
        <v>6508.1728400000002</v>
      </c>
      <c r="S241" s="7"/>
      <c r="T241" s="7"/>
      <c r="U241" s="7"/>
      <c r="V241" s="7"/>
      <c r="W241" s="7"/>
      <c r="X241" s="7"/>
      <c r="Y241" s="7"/>
      <c r="Z241" s="7"/>
      <c r="AA241" s="7"/>
      <c r="AB241" s="7"/>
    </row>
    <row r="242" spans="1:28" ht="13.5">
      <c r="A242" s="167"/>
      <c r="B242" s="167"/>
      <c r="C242" s="167"/>
      <c r="D242" s="163" t="s">
        <v>221</v>
      </c>
      <c r="E242" s="163">
        <v>78</v>
      </c>
      <c r="F242" s="164">
        <v>0</v>
      </c>
      <c r="G242" s="165">
        <v>0</v>
      </c>
      <c r="H242" s="165">
        <v>0</v>
      </c>
      <c r="I242" s="165">
        <v>918.43825000000004</v>
      </c>
      <c r="J242" s="165">
        <v>3.8000000000000002E-4</v>
      </c>
      <c r="K242" s="165">
        <v>918.43862999999999</v>
      </c>
      <c r="L242" s="165">
        <v>230.55957999999998</v>
      </c>
      <c r="M242" s="165">
        <v>3.7870000000000001E-2</v>
      </c>
      <c r="N242" s="165">
        <v>230.59745000000001</v>
      </c>
      <c r="O242" s="165">
        <v>1149.0360800000001</v>
      </c>
      <c r="P242" s="165">
        <v>7188.9792800000005</v>
      </c>
      <c r="Q242" s="165">
        <v>0</v>
      </c>
      <c r="R242" s="166">
        <v>7188.9792800000005</v>
      </c>
      <c r="S242" s="7"/>
      <c r="T242" s="7"/>
      <c r="U242" s="7"/>
      <c r="V242" s="7"/>
      <c r="W242" s="7"/>
      <c r="X242" s="7"/>
      <c r="Y242" s="7"/>
      <c r="Z242" s="7"/>
      <c r="AA242" s="7"/>
      <c r="AB242" s="7"/>
    </row>
    <row r="243" spans="1:28" ht="13.5">
      <c r="A243" s="167"/>
      <c r="B243" s="167"/>
      <c r="C243" s="163" t="s">
        <v>176</v>
      </c>
      <c r="D243" s="163" t="s">
        <v>222</v>
      </c>
      <c r="E243" s="163">
        <v>73</v>
      </c>
      <c r="F243" s="164">
        <v>0</v>
      </c>
      <c r="G243" s="165">
        <v>0</v>
      </c>
      <c r="H243" s="165">
        <v>0</v>
      </c>
      <c r="I243" s="165">
        <v>1320.9065600000001</v>
      </c>
      <c r="J243" s="165">
        <v>0</v>
      </c>
      <c r="K243" s="165">
        <v>1320.9065600000001</v>
      </c>
      <c r="L243" s="165">
        <v>172.18716000000001</v>
      </c>
      <c r="M243" s="165">
        <v>0</v>
      </c>
      <c r="N243" s="165">
        <v>172.18716000000001</v>
      </c>
      <c r="O243" s="165">
        <v>1493.0937200000001</v>
      </c>
      <c r="P243" s="165">
        <v>9274.3979799999997</v>
      </c>
      <c r="Q243" s="165">
        <v>0</v>
      </c>
      <c r="R243" s="166">
        <v>9274.3979799999997</v>
      </c>
      <c r="S243" s="7"/>
      <c r="T243" s="7"/>
      <c r="U243" s="7"/>
      <c r="V243" s="7"/>
      <c r="W243" s="7"/>
      <c r="X243" s="7"/>
      <c r="Y243" s="7"/>
      <c r="Z243" s="7"/>
      <c r="AA243" s="7"/>
      <c r="AB243" s="7"/>
    </row>
    <row r="244" spans="1:28" ht="13.5">
      <c r="A244" s="167"/>
      <c r="B244" s="167"/>
      <c r="C244" s="167"/>
      <c r="D244" s="163" t="s">
        <v>177</v>
      </c>
      <c r="E244" s="163">
        <v>65</v>
      </c>
      <c r="F244" s="164">
        <v>0</v>
      </c>
      <c r="G244" s="165">
        <v>0</v>
      </c>
      <c r="H244" s="165">
        <v>0</v>
      </c>
      <c r="I244" s="165">
        <v>2311.9067700000001</v>
      </c>
      <c r="J244" s="165">
        <v>0</v>
      </c>
      <c r="K244" s="165">
        <v>2311.9067700000001</v>
      </c>
      <c r="L244" s="165">
        <v>272.60093999999998</v>
      </c>
      <c r="M244" s="165">
        <v>0</v>
      </c>
      <c r="N244" s="165">
        <v>272.60093999999998</v>
      </c>
      <c r="O244" s="165">
        <v>2584.5077099999999</v>
      </c>
      <c r="P244" s="165">
        <v>13852.560359999999</v>
      </c>
      <c r="Q244" s="165">
        <v>0</v>
      </c>
      <c r="R244" s="166">
        <v>13852.560359999999</v>
      </c>
      <c r="S244" s="7"/>
      <c r="T244" s="7"/>
      <c r="U244" s="7"/>
      <c r="V244" s="7"/>
      <c r="W244" s="7"/>
      <c r="X244" s="7"/>
      <c r="Y244" s="7"/>
      <c r="Z244" s="7"/>
      <c r="AA244" s="7"/>
      <c r="AB244" s="7"/>
    </row>
    <row r="245" spans="1:28" ht="13.5">
      <c r="A245" s="167"/>
      <c r="B245" s="163" t="s">
        <v>22</v>
      </c>
      <c r="C245" s="163" t="s">
        <v>22</v>
      </c>
      <c r="D245" s="163" t="s">
        <v>22</v>
      </c>
      <c r="E245" s="163">
        <v>33</v>
      </c>
      <c r="F245" s="164">
        <v>0</v>
      </c>
      <c r="G245" s="165">
        <v>0</v>
      </c>
      <c r="H245" s="165">
        <v>0</v>
      </c>
      <c r="I245" s="165">
        <v>4874.1300899999997</v>
      </c>
      <c r="J245" s="165">
        <v>3.31E-3</v>
      </c>
      <c r="K245" s="165">
        <v>4874.1334000000006</v>
      </c>
      <c r="L245" s="165">
        <v>3852.5775199999998</v>
      </c>
      <c r="M245" s="165">
        <v>4.5899999999999995E-3</v>
      </c>
      <c r="N245" s="165">
        <v>3852.5821099999998</v>
      </c>
      <c r="O245" s="165">
        <v>8726.71551</v>
      </c>
      <c r="P245" s="165">
        <v>39261.195229999998</v>
      </c>
      <c r="Q245" s="165">
        <v>0</v>
      </c>
      <c r="R245" s="166">
        <v>39261.195229999998</v>
      </c>
      <c r="S245" s="7"/>
      <c r="T245" s="7"/>
      <c r="U245" s="7"/>
      <c r="V245" s="7"/>
      <c r="W245" s="7"/>
      <c r="X245" s="7"/>
      <c r="Y245" s="7"/>
      <c r="Z245" s="7"/>
      <c r="AA245" s="7"/>
      <c r="AB245" s="7"/>
    </row>
    <row r="246" spans="1:28" ht="13.5">
      <c r="A246" s="167"/>
      <c r="B246" s="167"/>
      <c r="C246" s="163" t="s">
        <v>178</v>
      </c>
      <c r="D246" s="163" t="s">
        <v>179</v>
      </c>
      <c r="E246" s="163">
        <v>48</v>
      </c>
      <c r="F246" s="164">
        <v>0</v>
      </c>
      <c r="G246" s="165">
        <v>0</v>
      </c>
      <c r="H246" s="165">
        <v>0</v>
      </c>
      <c r="I246" s="165">
        <v>4356.3980499999998</v>
      </c>
      <c r="J246" s="165">
        <v>0.24597999999999998</v>
      </c>
      <c r="K246" s="165">
        <v>4356.6440300000004</v>
      </c>
      <c r="L246" s="165">
        <v>1297.6222700000001</v>
      </c>
      <c r="M246" s="165">
        <v>5.0700000000000002E-2</v>
      </c>
      <c r="N246" s="165">
        <v>1297.6729700000001</v>
      </c>
      <c r="O246" s="165">
        <v>5654.317</v>
      </c>
      <c r="P246" s="165">
        <v>51085.259700000002</v>
      </c>
      <c r="Q246" s="165">
        <v>0</v>
      </c>
      <c r="R246" s="166">
        <v>51085.259700000002</v>
      </c>
      <c r="S246" s="7"/>
      <c r="T246" s="7"/>
      <c r="U246" s="7"/>
      <c r="V246" s="7"/>
      <c r="W246" s="7"/>
      <c r="X246" s="7"/>
      <c r="Y246" s="7"/>
      <c r="Z246" s="7"/>
      <c r="AA246" s="7"/>
      <c r="AB246" s="7"/>
    </row>
    <row r="247" spans="1:28" ht="13.5">
      <c r="A247" s="167"/>
      <c r="B247" s="163" t="s">
        <v>180</v>
      </c>
      <c r="C247" s="163" t="s">
        <v>181</v>
      </c>
      <c r="D247" s="163" t="s">
        <v>181</v>
      </c>
      <c r="E247" s="163">
        <v>104</v>
      </c>
      <c r="F247" s="164">
        <v>0</v>
      </c>
      <c r="G247" s="165">
        <v>0</v>
      </c>
      <c r="H247" s="165">
        <v>0</v>
      </c>
      <c r="I247" s="165">
        <v>2825.6643199999999</v>
      </c>
      <c r="J247" s="165">
        <v>1.6855599999999999</v>
      </c>
      <c r="K247" s="165">
        <v>2827.3498799999998</v>
      </c>
      <c r="L247" s="165">
        <v>691.09100999999998</v>
      </c>
      <c r="M247" s="165">
        <v>1.9000000000000001E-4</v>
      </c>
      <c r="N247" s="165">
        <v>691.09119999999996</v>
      </c>
      <c r="O247" s="165">
        <v>3518.4410800000001</v>
      </c>
      <c r="P247" s="165">
        <v>28957.054329999999</v>
      </c>
      <c r="Q247" s="165">
        <v>0</v>
      </c>
      <c r="R247" s="166">
        <v>28957.054329999999</v>
      </c>
      <c r="S247" s="7"/>
      <c r="T247" s="7"/>
      <c r="U247" s="7"/>
      <c r="V247" s="7"/>
      <c r="W247" s="7"/>
      <c r="X247" s="7"/>
      <c r="Y247" s="7"/>
      <c r="Z247" s="7"/>
      <c r="AA247" s="7"/>
      <c r="AB247" s="7"/>
    </row>
    <row r="248" spans="1:28" ht="13.5">
      <c r="A248" s="167"/>
      <c r="B248" s="167"/>
      <c r="C248" s="163" t="s">
        <v>180</v>
      </c>
      <c r="D248" s="163" t="s">
        <v>182</v>
      </c>
      <c r="E248" s="163">
        <v>105</v>
      </c>
      <c r="F248" s="164">
        <v>0</v>
      </c>
      <c r="G248" s="165">
        <v>0</v>
      </c>
      <c r="H248" s="165">
        <v>0</v>
      </c>
      <c r="I248" s="165">
        <v>3134.4471800000001</v>
      </c>
      <c r="J248" s="165">
        <v>4.4800000000000005E-3</v>
      </c>
      <c r="K248" s="165">
        <v>3134.4516600000002</v>
      </c>
      <c r="L248" s="165">
        <v>1162.21723</v>
      </c>
      <c r="M248" s="165">
        <v>4.0000000000000003E-5</v>
      </c>
      <c r="N248" s="165">
        <v>1162.2172700000001</v>
      </c>
      <c r="O248" s="165">
        <v>4296.6689299999998</v>
      </c>
      <c r="P248" s="165">
        <v>42370.83685</v>
      </c>
      <c r="Q248" s="165">
        <v>0</v>
      </c>
      <c r="R248" s="166">
        <v>42370.83685</v>
      </c>
      <c r="S248" s="7"/>
      <c r="T248" s="7"/>
      <c r="U248" s="7"/>
      <c r="V248" s="7"/>
      <c r="W248" s="7"/>
      <c r="X248" s="7"/>
      <c r="Y248" s="7"/>
      <c r="Z248" s="7"/>
      <c r="AA248" s="7"/>
      <c r="AB248" s="7"/>
    </row>
    <row r="249" spans="1:28" ht="13.5">
      <c r="A249" s="167"/>
      <c r="B249" s="163" t="s">
        <v>24</v>
      </c>
      <c r="C249" s="163" t="s">
        <v>24</v>
      </c>
      <c r="D249" s="163" t="s">
        <v>223</v>
      </c>
      <c r="E249" s="163">
        <v>98</v>
      </c>
      <c r="F249" s="164">
        <v>0</v>
      </c>
      <c r="G249" s="165">
        <v>0</v>
      </c>
      <c r="H249" s="165">
        <v>0</v>
      </c>
      <c r="I249" s="165">
        <v>2591.9842400000002</v>
      </c>
      <c r="J249" s="165">
        <v>0.16297999999999999</v>
      </c>
      <c r="K249" s="165">
        <v>2592.1472200000003</v>
      </c>
      <c r="L249" s="165">
        <v>1162.82322</v>
      </c>
      <c r="M249" s="165">
        <v>0</v>
      </c>
      <c r="N249" s="165">
        <v>1162.82322</v>
      </c>
      <c r="O249" s="165">
        <v>3754.9704400000001</v>
      </c>
      <c r="P249" s="165">
        <v>23990.187879999998</v>
      </c>
      <c r="Q249" s="165">
        <v>0</v>
      </c>
      <c r="R249" s="166">
        <v>23990.187879999998</v>
      </c>
      <c r="S249" s="7"/>
      <c r="T249" s="7"/>
      <c r="U249" s="7"/>
      <c r="V249" s="7"/>
      <c r="W249" s="7"/>
      <c r="X249" s="7"/>
      <c r="Y249" s="7"/>
      <c r="Z249" s="7"/>
      <c r="AA249" s="7"/>
      <c r="AB249" s="7"/>
    </row>
    <row r="250" spans="1:28" ht="13.5">
      <c r="A250" s="167"/>
      <c r="B250" s="167"/>
      <c r="C250" s="167"/>
      <c r="D250" s="163" t="s">
        <v>24</v>
      </c>
      <c r="E250" s="163">
        <v>43</v>
      </c>
      <c r="F250" s="164">
        <v>0</v>
      </c>
      <c r="G250" s="165">
        <v>0</v>
      </c>
      <c r="H250" s="165">
        <v>0</v>
      </c>
      <c r="I250" s="165">
        <v>12288.264429999999</v>
      </c>
      <c r="J250" s="165">
        <v>41.71114</v>
      </c>
      <c r="K250" s="165">
        <v>12329.975570000001</v>
      </c>
      <c r="L250" s="165">
        <v>8983.4655600000006</v>
      </c>
      <c r="M250" s="165">
        <v>6.4459600000000004</v>
      </c>
      <c r="N250" s="165">
        <v>8989.9115199999997</v>
      </c>
      <c r="O250" s="165">
        <v>21319.88709</v>
      </c>
      <c r="P250" s="165">
        <v>38917.921299999995</v>
      </c>
      <c r="Q250" s="165">
        <v>0</v>
      </c>
      <c r="R250" s="166">
        <v>38917.921299999995</v>
      </c>
      <c r="S250" s="7"/>
      <c r="T250" s="7"/>
      <c r="U250" s="7"/>
      <c r="V250" s="7"/>
      <c r="W250" s="7"/>
      <c r="X250" s="7"/>
      <c r="Y250" s="7"/>
      <c r="Z250" s="7"/>
      <c r="AA250" s="7"/>
      <c r="AB250" s="7"/>
    </row>
    <row r="251" spans="1:28" ht="13.5">
      <c r="A251" s="167"/>
      <c r="B251" s="163" t="s">
        <v>25</v>
      </c>
      <c r="C251" s="163" t="s">
        <v>25</v>
      </c>
      <c r="D251" s="163" t="s">
        <v>25</v>
      </c>
      <c r="E251" s="163">
        <v>52</v>
      </c>
      <c r="F251" s="164">
        <v>0</v>
      </c>
      <c r="G251" s="165">
        <v>0</v>
      </c>
      <c r="H251" s="165">
        <v>0</v>
      </c>
      <c r="I251" s="165">
        <v>4285.0135599999994</v>
      </c>
      <c r="J251" s="165">
        <v>0</v>
      </c>
      <c r="K251" s="165">
        <v>4285.0135599999994</v>
      </c>
      <c r="L251" s="165">
        <v>1036.8192099999999</v>
      </c>
      <c r="M251" s="165">
        <v>0</v>
      </c>
      <c r="N251" s="165">
        <v>1036.8192099999999</v>
      </c>
      <c r="O251" s="165">
        <v>5321.83277</v>
      </c>
      <c r="P251" s="165">
        <v>18178.672890000002</v>
      </c>
      <c r="Q251" s="165">
        <v>0</v>
      </c>
      <c r="R251" s="166">
        <v>18178.672890000002</v>
      </c>
      <c r="S251" s="7"/>
      <c r="T251" s="7"/>
      <c r="U251" s="7"/>
      <c r="V251" s="7"/>
      <c r="W251" s="7"/>
      <c r="X251" s="7"/>
      <c r="Y251" s="7"/>
      <c r="Z251" s="7"/>
      <c r="AA251" s="7"/>
      <c r="AB251" s="7"/>
    </row>
    <row r="252" spans="1:28" ht="13.5">
      <c r="A252" s="167"/>
      <c r="B252" s="167"/>
      <c r="C252" s="163" t="s">
        <v>224</v>
      </c>
      <c r="D252" s="163" t="s">
        <v>224</v>
      </c>
      <c r="E252" s="163">
        <v>133</v>
      </c>
      <c r="F252" s="164">
        <v>0</v>
      </c>
      <c r="G252" s="165">
        <v>0</v>
      </c>
      <c r="H252" s="165">
        <v>0</v>
      </c>
      <c r="I252" s="165">
        <v>158.37085999999999</v>
      </c>
      <c r="J252" s="165">
        <v>0</v>
      </c>
      <c r="K252" s="165">
        <v>158.37085999999999</v>
      </c>
      <c r="L252" s="165">
        <v>130</v>
      </c>
      <c r="M252" s="165">
        <v>0</v>
      </c>
      <c r="N252" s="165">
        <v>130</v>
      </c>
      <c r="O252" s="165">
        <v>288.37085999999999</v>
      </c>
      <c r="P252" s="165">
        <v>9482.3814700000003</v>
      </c>
      <c r="Q252" s="165">
        <v>0</v>
      </c>
      <c r="R252" s="166">
        <v>9482.3814700000003</v>
      </c>
      <c r="S252" s="7"/>
      <c r="T252" s="7"/>
      <c r="U252" s="7"/>
      <c r="V252" s="7"/>
      <c r="W252" s="7"/>
      <c r="X252" s="7"/>
      <c r="Y252" s="7"/>
      <c r="Z252" s="7"/>
      <c r="AA252" s="7"/>
      <c r="AB252" s="7"/>
    </row>
    <row r="253" spans="1:28" ht="13.5">
      <c r="A253" s="167"/>
      <c r="B253" s="163" t="s">
        <v>26</v>
      </c>
      <c r="C253" s="163" t="s">
        <v>183</v>
      </c>
      <c r="D253" s="163" t="s">
        <v>184</v>
      </c>
      <c r="E253" s="163">
        <v>116</v>
      </c>
      <c r="F253" s="164">
        <v>0</v>
      </c>
      <c r="G253" s="165">
        <v>0</v>
      </c>
      <c r="H253" s="165">
        <v>0</v>
      </c>
      <c r="I253" s="165">
        <v>1443.40903</v>
      </c>
      <c r="J253" s="165">
        <v>0</v>
      </c>
      <c r="K253" s="165">
        <v>1443.40903</v>
      </c>
      <c r="L253" s="165">
        <v>0</v>
      </c>
      <c r="M253" s="165">
        <v>0</v>
      </c>
      <c r="N253" s="165">
        <v>0</v>
      </c>
      <c r="O253" s="165">
        <v>1443.40903</v>
      </c>
      <c r="P253" s="165">
        <v>13983.400039999999</v>
      </c>
      <c r="Q253" s="165">
        <v>0</v>
      </c>
      <c r="R253" s="166">
        <v>13983.400039999999</v>
      </c>
      <c r="S253" s="7"/>
      <c r="T253" s="7"/>
      <c r="U253" s="7"/>
      <c r="V253" s="7"/>
      <c r="W253" s="7"/>
      <c r="X253" s="7"/>
      <c r="Y253" s="7"/>
      <c r="Z253" s="7"/>
      <c r="AA253" s="7"/>
      <c r="AB253" s="7"/>
    </row>
    <row r="254" spans="1:28" ht="13.5">
      <c r="A254" s="167"/>
      <c r="B254" s="167"/>
      <c r="C254" s="167"/>
      <c r="D254" s="167"/>
      <c r="E254" s="168">
        <v>113</v>
      </c>
      <c r="F254" s="169">
        <v>0</v>
      </c>
      <c r="G254" s="121">
        <v>0</v>
      </c>
      <c r="H254" s="121">
        <v>0</v>
      </c>
      <c r="I254" s="121">
        <v>4207.8671299999996</v>
      </c>
      <c r="J254" s="121">
        <v>2.2579999999999999E-2</v>
      </c>
      <c r="K254" s="121">
        <v>4207.8897100000004</v>
      </c>
      <c r="L254" s="121">
        <v>1369.2861200000002</v>
      </c>
      <c r="M254" s="121">
        <v>3.7870000000000001E-2</v>
      </c>
      <c r="N254" s="121">
        <v>1369.3239900000001</v>
      </c>
      <c r="O254" s="121">
        <v>5577.2137000000002</v>
      </c>
      <c r="P254" s="121">
        <v>39502.852530000004</v>
      </c>
      <c r="Q254" s="121">
        <v>0</v>
      </c>
      <c r="R254" s="170">
        <v>39502.852530000004</v>
      </c>
      <c r="S254" s="7"/>
      <c r="T254" s="7"/>
      <c r="U254" s="7"/>
      <c r="V254" s="7"/>
      <c r="W254" s="7"/>
      <c r="X254" s="7"/>
      <c r="Y254" s="7"/>
      <c r="Z254" s="7"/>
      <c r="AA254" s="7"/>
      <c r="AB254" s="7"/>
    </row>
    <row r="255" spans="1:28" ht="13.5">
      <c r="A255" s="163" t="s">
        <v>225</v>
      </c>
      <c r="B255" s="163" t="s">
        <v>2</v>
      </c>
      <c r="C255" s="163" t="s">
        <v>226</v>
      </c>
      <c r="D255" s="163" t="s">
        <v>226</v>
      </c>
      <c r="E255" s="163">
        <v>185</v>
      </c>
      <c r="F255" s="164">
        <v>0</v>
      </c>
      <c r="G255" s="165">
        <v>0</v>
      </c>
      <c r="H255" s="165">
        <v>0</v>
      </c>
      <c r="I255" s="165">
        <v>1678.5430800000001</v>
      </c>
      <c r="J255" s="165">
        <v>1.3730000000000001E-2</v>
      </c>
      <c r="K255" s="165">
        <v>1678.55681</v>
      </c>
      <c r="L255" s="165">
        <v>2609.2838900000002</v>
      </c>
      <c r="M255" s="165">
        <v>11.64198</v>
      </c>
      <c r="N255" s="165">
        <v>2620.92587</v>
      </c>
      <c r="O255" s="165">
        <v>4299.4826800000001</v>
      </c>
      <c r="P255" s="165">
        <v>46684.15986</v>
      </c>
      <c r="Q255" s="165">
        <v>0</v>
      </c>
      <c r="R255" s="166">
        <v>46684.15986</v>
      </c>
      <c r="S255" s="7"/>
      <c r="T255" s="7"/>
      <c r="U255" s="7"/>
      <c r="V255" s="7"/>
      <c r="W255" s="7"/>
      <c r="X255" s="7"/>
      <c r="Y255" s="7"/>
      <c r="Z255" s="7"/>
      <c r="AA255" s="7"/>
      <c r="AB255" s="7"/>
    </row>
    <row r="256" spans="1:28" ht="13.5">
      <c r="A256" s="167"/>
      <c r="B256" s="163" t="s">
        <v>3</v>
      </c>
      <c r="C256" s="163" t="s">
        <v>188</v>
      </c>
      <c r="D256" s="163" t="s">
        <v>188</v>
      </c>
      <c r="E256" s="163">
        <v>184</v>
      </c>
      <c r="F256" s="164">
        <v>0</v>
      </c>
      <c r="G256" s="165">
        <v>0</v>
      </c>
      <c r="H256" s="165">
        <v>0</v>
      </c>
      <c r="I256" s="165">
        <v>1105.87384</v>
      </c>
      <c r="J256" s="165">
        <v>4.2800600000000006</v>
      </c>
      <c r="K256" s="165">
        <v>1110.1538999999998</v>
      </c>
      <c r="L256" s="165">
        <v>3164.8358900000003</v>
      </c>
      <c r="M256" s="165">
        <v>0</v>
      </c>
      <c r="N256" s="165">
        <v>3164.8358900000003</v>
      </c>
      <c r="O256" s="165">
        <v>4274.9897899999996</v>
      </c>
      <c r="P256" s="165">
        <v>12944.77822</v>
      </c>
      <c r="Q256" s="165">
        <v>0</v>
      </c>
      <c r="R256" s="166">
        <v>12944.77822</v>
      </c>
      <c r="S256" s="7"/>
      <c r="T256" s="7"/>
      <c r="U256" s="7"/>
      <c r="V256" s="7"/>
      <c r="W256" s="7"/>
      <c r="X256" s="7"/>
      <c r="Y256" s="7"/>
      <c r="Z256" s="7"/>
      <c r="AA256" s="7"/>
      <c r="AB256" s="7"/>
    </row>
    <row r="257" spans="1:28" ht="13.5">
      <c r="A257" s="167"/>
      <c r="B257" s="167"/>
      <c r="C257" s="163" t="s">
        <v>102</v>
      </c>
      <c r="D257" s="163" t="s">
        <v>102</v>
      </c>
      <c r="E257" s="163">
        <v>178</v>
      </c>
      <c r="F257" s="164">
        <v>0</v>
      </c>
      <c r="G257" s="165">
        <v>0</v>
      </c>
      <c r="H257" s="165">
        <v>0</v>
      </c>
      <c r="I257" s="165">
        <v>1081.6373600000002</v>
      </c>
      <c r="J257" s="165">
        <v>4.0714299999999994</v>
      </c>
      <c r="K257" s="165">
        <v>1085.7087900000001</v>
      </c>
      <c r="L257" s="165">
        <v>5898.48254</v>
      </c>
      <c r="M257" s="165">
        <v>0</v>
      </c>
      <c r="N257" s="165">
        <v>5898.48254</v>
      </c>
      <c r="O257" s="165">
        <v>6984.1913299999997</v>
      </c>
      <c r="P257" s="165">
        <v>14986.73221</v>
      </c>
      <c r="Q257" s="165">
        <v>0</v>
      </c>
      <c r="R257" s="166">
        <v>14986.73221</v>
      </c>
      <c r="S257" s="7"/>
      <c r="T257" s="7"/>
      <c r="U257" s="7"/>
      <c r="V257" s="7"/>
      <c r="W257" s="7"/>
      <c r="X257" s="7"/>
      <c r="Y257" s="7"/>
      <c r="Z257" s="7"/>
      <c r="AA257" s="7"/>
      <c r="AB257" s="7"/>
    </row>
    <row r="258" spans="1:28" ht="13.5">
      <c r="A258" s="167"/>
      <c r="B258" s="167"/>
      <c r="C258" s="163" t="s">
        <v>103</v>
      </c>
      <c r="D258" s="163" t="s">
        <v>104</v>
      </c>
      <c r="E258" s="163">
        <v>84</v>
      </c>
      <c r="F258" s="164">
        <v>0</v>
      </c>
      <c r="G258" s="165">
        <v>0</v>
      </c>
      <c r="H258" s="165">
        <v>0</v>
      </c>
      <c r="I258" s="165">
        <v>1218.2551699999999</v>
      </c>
      <c r="J258" s="165">
        <v>1.54695</v>
      </c>
      <c r="K258" s="165">
        <v>1219.8021200000001</v>
      </c>
      <c r="L258" s="165">
        <v>6230.6970199999996</v>
      </c>
      <c r="M258" s="165">
        <v>4.1875200000000001</v>
      </c>
      <c r="N258" s="165">
        <v>6234.88454</v>
      </c>
      <c r="O258" s="165">
        <v>7454.6866600000003</v>
      </c>
      <c r="P258" s="165">
        <v>29441.40581</v>
      </c>
      <c r="Q258" s="165">
        <v>0</v>
      </c>
      <c r="R258" s="166">
        <v>29441.40581</v>
      </c>
      <c r="S258" s="7"/>
      <c r="T258" s="7"/>
      <c r="U258" s="7"/>
      <c r="V258" s="7"/>
      <c r="W258" s="7"/>
      <c r="X258" s="7"/>
      <c r="Y258" s="7"/>
      <c r="Z258" s="7"/>
      <c r="AA258" s="7"/>
      <c r="AB258" s="7"/>
    </row>
    <row r="259" spans="1:28" ht="13.5">
      <c r="A259" s="167"/>
      <c r="B259" s="167"/>
      <c r="C259" s="167"/>
      <c r="D259" s="163" t="s">
        <v>227</v>
      </c>
      <c r="E259" s="163">
        <v>121</v>
      </c>
      <c r="F259" s="164">
        <v>0</v>
      </c>
      <c r="G259" s="165">
        <v>0</v>
      </c>
      <c r="H259" s="165">
        <v>0</v>
      </c>
      <c r="I259" s="165">
        <v>0</v>
      </c>
      <c r="J259" s="165">
        <v>0</v>
      </c>
      <c r="K259" s="165">
        <v>0</v>
      </c>
      <c r="L259" s="165">
        <v>0</v>
      </c>
      <c r="M259" s="165">
        <v>0</v>
      </c>
      <c r="N259" s="165">
        <v>0</v>
      </c>
      <c r="O259" s="165">
        <v>0</v>
      </c>
      <c r="P259" s="165">
        <v>4.5148400000000004</v>
      </c>
      <c r="Q259" s="165">
        <v>0</v>
      </c>
      <c r="R259" s="166">
        <v>4.5148400000000004</v>
      </c>
      <c r="S259" s="7"/>
      <c r="T259" s="7"/>
      <c r="U259" s="7"/>
      <c r="V259" s="7"/>
      <c r="W259" s="7"/>
      <c r="X259" s="7"/>
      <c r="Y259" s="7"/>
      <c r="Z259" s="7"/>
      <c r="AA259" s="7"/>
      <c r="AB259" s="7"/>
    </row>
    <row r="260" spans="1:28" ht="13.5">
      <c r="A260" s="167"/>
      <c r="B260" s="163" t="s">
        <v>65</v>
      </c>
      <c r="C260" s="163" t="s">
        <v>105</v>
      </c>
      <c r="D260" s="163" t="s">
        <v>105</v>
      </c>
      <c r="E260" s="163">
        <v>203</v>
      </c>
      <c r="F260" s="164">
        <v>0</v>
      </c>
      <c r="G260" s="165">
        <v>0</v>
      </c>
      <c r="H260" s="165">
        <v>0</v>
      </c>
      <c r="I260" s="165">
        <v>1754.7826599999999</v>
      </c>
      <c r="J260" s="165">
        <v>16.95908</v>
      </c>
      <c r="K260" s="165">
        <v>1771.7417399999999</v>
      </c>
      <c r="L260" s="165">
        <v>2276.3486200000002</v>
      </c>
      <c r="M260" s="165">
        <v>0</v>
      </c>
      <c r="N260" s="165">
        <v>2276.3486200000002</v>
      </c>
      <c r="O260" s="165">
        <v>4048.0903599999997</v>
      </c>
      <c r="P260" s="165">
        <v>12974.019890000001</v>
      </c>
      <c r="Q260" s="165">
        <v>0</v>
      </c>
      <c r="R260" s="166">
        <v>12974.019890000001</v>
      </c>
      <c r="S260" s="7"/>
      <c r="T260" s="7"/>
      <c r="U260" s="7"/>
      <c r="V260" s="7"/>
      <c r="W260" s="7"/>
      <c r="X260" s="7"/>
      <c r="Y260" s="7"/>
      <c r="Z260" s="7"/>
      <c r="AA260" s="7"/>
      <c r="AB260" s="7"/>
    </row>
    <row r="261" spans="1:28" ht="13.5">
      <c r="A261" s="167"/>
      <c r="B261" s="167"/>
      <c r="C261" s="163" t="s">
        <v>228</v>
      </c>
      <c r="D261" s="163" t="s">
        <v>228</v>
      </c>
      <c r="E261" s="163">
        <v>188</v>
      </c>
      <c r="F261" s="164">
        <v>0</v>
      </c>
      <c r="G261" s="165">
        <v>0</v>
      </c>
      <c r="H261" s="165">
        <v>0</v>
      </c>
      <c r="I261" s="165">
        <v>2383.1900799999999</v>
      </c>
      <c r="J261" s="165">
        <v>0.12281</v>
      </c>
      <c r="K261" s="165">
        <v>2383.3128900000002</v>
      </c>
      <c r="L261" s="165">
        <v>1942.93317</v>
      </c>
      <c r="M261" s="165">
        <v>0</v>
      </c>
      <c r="N261" s="165">
        <v>1942.93317</v>
      </c>
      <c r="O261" s="165">
        <v>4326.2460599999995</v>
      </c>
      <c r="P261" s="165">
        <v>24874.283010000003</v>
      </c>
      <c r="Q261" s="165">
        <v>0</v>
      </c>
      <c r="R261" s="166">
        <v>24874.283010000003</v>
      </c>
      <c r="S261" s="7"/>
      <c r="T261" s="7"/>
      <c r="U261" s="7"/>
      <c r="V261" s="7"/>
      <c r="W261" s="7"/>
      <c r="X261" s="7"/>
      <c r="Y261" s="7"/>
      <c r="Z261" s="7"/>
      <c r="AA261" s="7"/>
      <c r="AB261" s="7"/>
    </row>
    <row r="262" spans="1:28" ht="13.5">
      <c r="A262" s="167"/>
      <c r="B262" s="163" t="s">
        <v>5</v>
      </c>
      <c r="C262" s="163" t="s">
        <v>5</v>
      </c>
      <c r="D262" s="163" t="s">
        <v>5</v>
      </c>
      <c r="E262" s="163">
        <v>128</v>
      </c>
      <c r="F262" s="164">
        <v>0</v>
      </c>
      <c r="G262" s="165">
        <v>0</v>
      </c>
      <c r="H262" s="165">
        <v>0</v>
      </c>
      <c r="I262" s="165">
        <v>2425.1804300000003</v>
      </c>
      <c r="J262" s="165">
        <v>570.68241</v>
      </c>
      <c r="K262" s="165">
        <v>2995.8628399999998</v>
      </c>
      <c r="L262" s="165">
        <v>16951.1541</v>
      </c>
      <c r="M262" s="165">
        <v>155.37376</v>
      </c>
      <c r="N262" s="165">
        <v>17106.527859999998</v>
      </c>
      <c r="O262" s="165">
        <v>20102.3907</v>
      </c>
      <c r="P262" s="165">
        <v>30745.179949999998</v>
      </c>
      <c r="Q262" s="165">
        <v>0</v>
      </c>
      <c r="R262" s="166">
        <v>30745.179949999998</v>
      </c>
      <c r="S262" s="7"/>
      <c r="T262" s="7"/>
      <c r="U262" s="7"/>
      <c r="V262" s="7"/>
      <c r="W262" s="7"/>
      <c r="X262" s="7"/>
      <c r="Y262" s="7"/>
      <c r="Z262" s="7"/>
      <c r="AA262" s="7"/>
      <c r="AB262" s="7"/>
    </row>
    <row r="263" spans="1:28" ht="13.5">
      <c r="A263" s="167"/>
      <c r="B263" s="167"/>
      <c r="C263" s="167"/>
      <c r="D263" s="163" t="s">
        <v>106</v>
      </c>
      <c r="E263" s="163">
        <v>129</v>
      </c>
      <c r="F263" s="164">
        <v>0</v>
      </c>
      <c r="G263" s="165">
        <v>0</v>
      </c>
      <c r="H263" s="165">
        <v>0</v>
      </c>
      <c r="I263" s="165">
        <v>8279.5038199999999</v>
      </c>
      <c r="J263" s="165">
        <v>2031.2291499999999</v>
      </c>
      <c r="K263" s="165">
        <v>10310.732970000001</v>
      </c>
      <c r="L263" s="165">
        <v>72758.120980000007</v>
      </c>
      <c r="M263" s="165">
        <v>473.61396000000002</v>
      </c>
      <c r="N263" s="165">
        <v>73231.734939999995</v>
      </c>
      <c r="O263" s="165">
        <v>83542.467909999992</v>
      </c>
      <c r="P263" s="165">
        <v>27756.257399999999</v>
      </c>
      <c r="Q263" s="165">
        <v>9.3445800000000006</v>
      </c>
      <c r="R263" s="166">
        <v>27765.601979999999</v>
      </c>
      <c r="S263" s="7"/>
      <c r="T263" s="7"/>
      <c r="U263" s="7"/>
      <c r="V263" s="7"/>
      <c r="W263" s="7"/>
      <c r="X263" s="7"/>
      <c r="Y263" s="7"/>
      <c r="Z263" s="7"/>
      <c r="AA263" s="7"/>
      <c r="AB263" s="7"/>
    </row>
    <row r="264" spans="1:28" ht="13.5">
      <c r="A264" s="167"/>
      <c r="B264" s="167"/>
      <c r="C264" s="167"/>
      <c r="D264" s="163" t="s">
        <v>190</v>
      </c>
      <c r="E264" s="163">
        <v>209</v>
      </c>
      <c r="F264" s="164">
        <v>0</v>
      </c>
      <c r="G264" s="165">
        <v>0</v>
      </c>
      <c r="H264" s="165">
        <v>0</v>
      </c>
      <c r="I264" s="165">
        <v>1074.8600800000002</v>
      </c>
      <c r="J264" s="165">
        <v>1.47383</v>
      </c>
      <c r="K264" s="165">
        <v>1076.3339099999998</v>
      </c>
      <c r="L264" s="165">
        <v>1604.6839</v>
      </c>
      <c r="M264" s="165">
        <v>0</v>
      </c>
      <c r="N264" s="165">
        <v>1604.6839</v>
      </c>
      <c r="O264" s="165">
        <v>2681.0178100000003</v>
      </c>
      <c r="P264" s="165">
        <v>11699.58871</v>
      </c>
      <c r="Q264" s="165">
        <v>0</v>
      </c>
      <c r="R264" s="166">
        <v>11699.58871</v>
      </c>
      <c r="S264" s="7"/>
      <c r="T264" s="7"/>
      <c r="U264" s="7"/>
      <c r="V264" s="7"/>
      <c r="W264" s="7"/>
      <c r="X264" s="7"/>
      <c r="Y264" s="7"/>
      <c r="Z264" s="7"/>
      <c r="AA264" s="7"/>
      <c r="AB264" s="7"/>
    </row>
    <row r="265" spans="1:28" ht="13.5">
      <c r="A265" s="167"/>
      <c r="B265" s="167"/>
      <c r="C265" s="167"/>
      <c r="D265" s="163" t="s">
        <v>107</v>
      </c>
      <c r="E265" s="163">
        <v>135</v>
      </c>
      <c r="F265" s="164">
        <v>0</v>
      </c>
      <c r="G265" s="165">
        <v>0</v>
      </c>
      <c r="H265" s="165">
        <v>0</v>
      </c>
      <c r="I265" s="165">
        <v>1710.4715200000001</v>
      </c>
      <c r="J265" s="165">
        <v>44.049150000000004</v>
      </c>
      <c r="K265" s="165">
        <v>1754.5206699999999</v>
      </c>
      <c r="L265" s="165">
        <v>6263.1859299999996</v>
      </c>
      <c r="M265" s="165">
        <v>5.3135300000000001</v>
      </c>
      <c r="N265" s="165">
        <v>6268.49946</v>
      </c>
      <c r="O265" s="165">
        <v>8023.0201299999999</v>
      </c>
      <c r="P265" s="165">
        <v>21927.980199999998</v>
      </c>
      <c r="Q265" s="165">
        <v>0</v>
      </c>
      <c r="R265" s="166">
        <v>21927.980199999998</v>
      </c>
      <c r="S265" s="7"/>
      <c r="T265" s="7"/>
      <c r="U265" s="7"/>
      <c r="V265" s="7"/>
      <c r="W265" s="7"/>
      <c r="X265" s="7"/>
      <c r="Y265" s="7"/>
      <c r="Z265" s="7"/>
      <c r="AA265" s="7"/>
      <c r="AB265" s="7"/>
    </row>
    <row r="266" spans="1:28" ht="13.5">
      <c r="A266" s="167"/>
      <c r="B266" s="167"/>
      <c r="C266" s="167"/>
      <c r="D266" s="163" t="s">
        <v>229</v>
      </c>
      <c r="E266" s="163">
        <v>130</v>
      </c>
      <c r="F266" s="164">
        <v>0</v>
      </c>
      <c r="G266" s="165">
        <v>0</v>
      </c>
      <c r="H266" s="165">
        <v>0</v>
      </c>
      <c r="I266" s="165">
        <v>2296.4372699999999</v>
      </c>
      <c r="J266" s="165">
        <v>487.97421000000003</v>
      </c>
      <c r="K266" s="165">
        <v>2784.4114799999998</v>
      </c>
      <c r="L266" s="165">
        <v>2876.0913300000002</v>
      </c>
      <c r="M266" s="165">
        <v>20.450980000000001</v>
      </c>
      <c r="N266" s="165">
        <v>2896.5423100000003</v>
      </c>
      <c r="O266" s="165">
        <v>5680.9537900000005</v>
      </c>
      <c r="P266" s="165">
        <v>22489.085800000001</v>
      </c>
      <c r="Q266" s="165">
        <v>0</v>
      </c>
      <c r="R266" s="166">
        <v>22489.085800000001</v>
      </c>
      <c r="S266" s="7"/>
      <c r="T266" s="7"/>
      <c r="U266" s="7"/>
      <c r="V266" s="7"/>
      <c r="W266" s="7"/>
      <c r="X266" s="7"/>
      <c r="Y266" s="7"/>
      <c r="Z266" s="7"/>
      <c r="AA266" s="7"/>
      <c r="AB266" s="7"/>
    </row>
    <row r="267" spans="1:28" ht="13.5">
      <c r="A267" s="167"/>
      <c r="B267" s="167"/>
      <c r="C267" s="163" t="s">
        <v>108</v>
      </c>
      <c r="D267" s="163" t="s">
        <v>108</v>
      </c>
      <c r="E267" s="171"/>
      <c r="F267" s="164">
        <v>0</v>
      </c>
      <c r="G267" s="165">
        <v>0</v>
      </c>
      <c r="H267" s="165">
        <v>0</v>
      </c>
      <c r="I267" s="165">
        <v>2246.02513</v>
      </c>
      <c r="J267" s="165">
        <v>105.06823</v>
      </c>
      <c r="K267" s="165">
        <v>2351.0933599999998</v>
      </c>
      <c r="L267" s="165">
        <v>2742.7207000000003</v>
      </c>
      <c r="M267" s="165">
        <v>3.7671600000000001</v>
      </c>
      <c r="N267" s="165">
        <v>2746.4878599999997</v>
      </c>
      <c r="O267" s="165">
        <v>5097.58122</v>
      </c>
      <c r="P267" s="165">
        <v>14696.51802</v>
      </c>
      <c r="Q267" s="165">
        <v>0</v>
      </c>
      <c r="R267" s="166">
        <v>14696.51802</v>
      </c>
      <c r="S267" s="7"/>
      <c r="T267" s="7"/>
      <c r="U267" s="7"/>
      <c r="V267" s="7"/>
      <c r="W267" s="7"/>
      <c r="X267" s="7"/>
      <c r="Y267" s="7"/>
      <c r="Z267" s="7"/>
      <c r="AA267" s="7"/>
      <c r="AB267" s="7"/>
    </row>
    <row r="268" spans="1:28" ht="13.5">
      <c r="A268" s="167"/>
      <c r="B268" s="167"/>
      <c r="C268" s="163" t="s">
        <v>218</v>
      </c>
      <c r="D268" s="163" t="s">
        <v>230</v>
      </c>
      <c r="E268" s="163">
        <v>127</v>
      </c>
      <c r="F268" s="164">
        <v>0</v>
      </c>
      <c r="G268" s="165">
        <v>0</v>
      </c>
      <c r="H268" s="165">
        <v>0</v>
      </c>
      <c r="I268" s="165">
        <v>2701.7820899999997</v>
      </c>
      <c r="J268" s="165">
        <v>29.05847</v>
      </c>
      <c r="K268" s="165">
        <v>2730.8405600000001</v>
      </c>
      <c r="L268" s="165">
        <v>1416.45724</v>
      </c>
      <c r="M268" s="165">
        <v>9.66629</v>
      </c>
      <c r="N268" s="165">
        <v>1426.1235300000001</v>
      </c>
      <c r="O268" s="165">
        <v>4156.9640899999995</v>
      </c>
      <c r="P268" s="165">
        <v>27066.257379999999</v>
      </c>
      <c r="Q268" s="165">
        <v>0</v>
      </c>
      <c r="R268" s="166">
        <v>27066.257379999999</v>
      </c>
      <c r="S268" s="7"/>
      <c r="T268" s="7"/>
      <c r="U268" s="7"/>
      <c r="V268" s="7"/>
      <c r="W268" s="7"/>
      <c r="X268" s="7"/>
      <c r="Y268" s="7"/>
      <c r="Z268" s="7"/>
      <c r="AA268" s="7"/>
      <c r="AB268" s="7"/>
    </row>
    <row r="269" spans="1:28" ht="13.5">
      <c r="A269" s="167"/>
      <c r="B269" s="167"/>
      <c r="C269" s="163" t="s">
        <v>194</v>
      </c>
      <c r="D269" s="163" t="s">
        <v>231</v>
      </c>
      <c r="E269" s="163">
        <v>132</v>
      </c>
      <c r="F269" s="164">
        <v>0</v>
      </c>
      <c r="G269" s="165">
        <v>0</v>
      </c>
      <c r="H269" s="165">
        <v>0</v>
      </c>
      <c r="I269" s="165">
        <v>1136.0698</v>
      </c>
      <c r="J269" s="165">
        <v>0.28764000000000001</v>
      </c>
      <c r="K269" s="165">
        <v>1136.35744</v>
      </c>
      <c r="L269" s="165">
        <v>1880.93264</v>
      </c>
      <c r="M269" s="165">
        <v>0</v>
      </c>
      <c r="N269" s="165">
        <v>1880.93264</v>
      </c>
      <c r="O269" s="165">
        <v>3017.2900800000002</v>
      </c>
      <c r="P269" s="165">
        <v>15179.927470000001</v>
      </c>
      <c r="Q269" s="165">
        <v>0</v>
      </c>
      <c r="R269" s="166">
        <v>15179.927470000001</v>
      </c>
      <c r="S269" s="7"/>
      <c r="T269" s="7"/>
      <c r="U269" s="7"/>
      <c r="V269" s="7"/>
      <c r="W269" s="7"/>
      <c r="X269" s="7"/>
      <c r="Y269" s="7"/>
      <c r="Z269" s="7"/>
      <c r="AA269" s="7"/>
      <c r="AB269" s="7"/>
    </row>
    <row r="270" spans="1:28" ht="13.5">
      <c r="A270" s="167"/>
      <c r="B270" s="167"/>
      <c r="C270" s="167"/>
      <c r="D270" s="163" t="s">
        <v>195</v>
      </c>
      <c r="E270" s="163">
        <v>126</v>
      </c>
      <c r="F270" s="164">
        <v>0</v>
      </c>
      <c r="G270" s="165">
        <v>0</v>
      </c>
      <c r="H270" s="165">
        <v>0</v>
      </c>
      <c r="I270" s="165">
        <v>10334.429769999999</v>
      </c>
      <c r="J270" s="165">
        <v>559.18136000000004</v>
      </c>
      <c r="K270" s="165">
        <v>10893.611130000001</v>
      </c>
      <c r="L270" s="165">
        <v>13991.500609999999</v>
      </c>
      <c r="M270" s="165">
        <v>52.279429999999998</v>
      </c>
      <c r="N270" s="165">
        <v>14043.78004</v>
      </c>
      <c r="O270" s="165">
        <v>24937.391170000003</v>
      </c>
      <c r="P270" s="165">
        <v>16661.71644</v>
      </c>
      <c r="Q270" s="165">
        <v>0</v>
      </c>
      <c r="R270" s="166">
        <v>16661.71644</v>
      </c>
      <c r="S270" s="7"/>
      <c r="T270" s="7"/>
      <c r="U270" s="7"/>
      <c r="V270" s="7"/>
      <c r="W270" s="7"/>
      <c r="X270" s="7"/>
      <c r="Y270" s="7"/>
      <c r="Z270" s="7"/>
      <c r="AA270" s="7"/>
      <c r="AB270" s="7"/>
    </row>
    <row r="271" spans="1:28" ht="13.5">
      <c r="A271" s="167"/>
      <c r="B271" s="167"/>
      <c r="C271" s="163" t="s">
        <v>196</v>
      </c>
      <c r="D271" s="163" t="s">
        <v>197</v>
      </c>
      <c r="E271" s="163">
        <v>131</v>
      </c>
      <c r="F271" s="164">
        <v>0</v>
      </c>
      <c r="G271" s="165">
        <v>0</v>
      </c>
      <c r="H271" s="165">
        <v>0</v>
      </c>
      <c r="I271" s="165">
        <v>2051.5737600000002</v>
      </c>
      <c r="J271" s="165">
        <v>13.340729999999999</v>
      </c>
      <c r="K271" s="165">
        <v>2064.9144900000001</v>
      </c>
      <c r="L271" s="165">
        <v>3162.4802</v>
      </c>
      <c r="M271" s="165">
        <v>2.7510000000000003E-2</v>
      </c>
      <c r="N271" s="165">
        <v>3162.5077099999999</v>
      </c>
      <c r="O271" s="165">
        <v>5227.4222</v>
      </c>
      <c r="P271" s="165">
        <v>4873.5890899999995</v>
      </c>
      <c r="Q271" s="165">
        <v>0</v>
      </c>
      <c r="R271" s="166">
        <v>4873.5890899999995</v>
      </c>
      <c r="S271" s="7"/>
      <c r="T271" s="7"/>
      <c r="U271" s="7"/>
      <c r="V271" s="7"/>
      <c r="W271" s="7"/>
      <c r="X271" s="7"/>
      <c r="Y271" s="7"/>
      <c r="Z271" s="7"/>
      <c r="AA271" s="7"/>
      <c r="AB271" s="7"/>
    </row>
    <row r="272" spans="1:28" ht="13.5">
      <c r="A272" s="167"/>
      <c r="B272" s="167"/>
      <c r="C272" s="167"/>
      <c r="D272" s="163" t="s">
        <v>198</v>
      </c>
      <c r="E272" s="163">
        <v>124</v>
      </c>
      <c r="F272" s="164">
        <v>0</v>
      </c>
      <c r="G272" s="165">
        <v>0</v>
      </c>
      <c r="H272" s="165">
        <v>0</v>
      </c>
      <c r="I272" s="165">
        <v>4598.5328</v>
      </c>
      <c r="J272" s="165">
        <v>159.44310000000002</v>
      </c>
      <c r="K272" s="165">
        <v>4757.9759000000004</v>
      </c>
      <c r="L272" s="165">
        <v>12706.849199999999</v>
      </c>
      <c r="M272" s="165">
        <v>38.812179999999998</v>
      </c>
      <c r="N272" s="165">
        <v>12745.661380000001</v>
      </c>
      <c r="O272" s="165">
        <v>17503.637280000003</v>
      </c>
      <c r="P272" s="165">
        <v>7920.9702900000002</v>
      </c>
      <c r="Q272" s="165">
        <v>0</v>
      </c>
      <c r="R272" s="166">
        <v>7920.9702900000002</v>
      </c>
      <c r="S272" s="7"/>
      <c r="T272" s="7"/>
      <c r="U272" s="7"/>
      <c r="V272" s="7"/>
      <c r="W272" s="7"/>
      <c r="X272" s="7"/>
      <c r="Y272" s="7"/>
      <c r="Z272" s="7"/>
      <c r="AA272" s="7"/>
      <c r="AB272" s="7"/>
    </row>
    <row r="273" spans="1:28" ht="13.5">
      <c r="A273" s="167"/>
      <c r="B273" s="167"/>
      <c r="C273" s="163" t="s">
        <v>232</v>
      </c>
      <c r="D273" s="163" t="s">
        <v>233</v>
      </c>
      <c r="E273" s="163">
        <v>166</v>
      </c>
      <c r="F273" s="164">
        <v>0</v>
      </c>
      <c r="G273" s="165">
        <v>0</v>
      </c>
      <c r="H273" s="165">
        <v>0</v>
      </c>
      <c r="I273" s="165">
        <v>1147.6627800000001</v>
      </c>
      <c r="J273" s="165">
        <v>1.19492</v>
      </c>
      <c r="K273" s="165">
        <v>1148.8577</v>
      </c>
      <c r="L273" s="165">
        <v>437.92615000000001</v>
      </c>
      <c r="M273" s="165">
        <v>0</v>
      </c>
      <c r="N273" s="165">
        <v>437.92615000000001</v>
      </c>
      <c r="O273" s="165">
        <v>1586.78385</v>
      </c>
      <c r="P273" s="165">
        <v>9064.4322499999998</v>
      </c>
      <c r="Q273" s="165">
        <v>0</v>
      </c>
      <c r="R273" s="166">
        <v>9064.4322499999998</v>
      </c>
      <c r="S273" s="7"/>
      <c r="T273" s="7"/>
      <c r="U273" s="7"/>
      <c r="V273" s="7"/>
      <c r="W273" s="7"/>
      <c r="X273" s="7"/>
      <c r="Y273" s="7"/>
      <c r="Z273" s="7"/>
      <c r="AA273" s="7"/>
      <c r="AB273" s="7"/>
    </row>
    <row r="274" spans="1:28" ht="13.5">
      <c r="A274" s="167"/>
      <c r="B274" s="163" t="s">
        <v>6</v>
      </c>
      <c r="C274" s="163" t="s">
        <v>109</v>
      </c>
      <c r="D274" s="163" t="s">
        <v>217</v>
      </c>
      <c r="E274" s="163">
        <v>190</v>
      </c>
      <c r="F274" s="164">
        <v>0</v>
      </c>
      <c r="G274" s="165">
        <v>0</v>
      </c>
      <c r="H274" s="165">
        <v>0</v>
      </c>
      <c r="I274" s="165">
        <v>1561.6087299999999</v>
      </c>
      <c r="J274" s="165">
        <v>0.26673000000000002</v>
      </c>
      <c r="K274" s="165">
        <v>1561.87546</v>
      </c>
      <c r="L274" s="165">
        <v>1089.33961</v>
      </c>
      <c r="M274" s="165">
        <v>0</v>
      </c>
      <c r="N274" s="165">
        <v>1089.33961</v>
      </c>
      <c r="O274" s="165">
        <v>2651.2150699999997</v>
      </c>
      <c r="P274" s="165">
        <v>24012.539359999999</v>
      </c>
      <c r="Q274" s="165">
        <v>0</v>
      </c>
      <c r="R274" s="166">
        <v>24012.539359999999</v>
      </c>
      <c r="S274" s="7"/>
      <c r="T274" s="7"/>
      <c r="U274" s="7"/>
      <c r="V274" s="7"/>
      <c r="W274" s="7"/>
      <c r="X274" s="7"/>
      <c r="Y274" s="7"/>
      <c r="Z274" s="7"/>
      <c r="AA274" s="7"/>
      <c r="AB274" s="7"/>
    </row>
    <row r="275" spans="1:28" ht="13.5">
      <c r="A275" s="167"/>
      <c r="B275" s="163" t="s">
        <v>7</v>
      </c>
      <c r="C275" s="163" t="s">
        <v>199</v>
      </c>
      <c r="D275" s="163" t="s">
        <v>199</v>
      </c>
      <c r="E275" s="163">
        <v>79</v>
      </c>
      <c r="F275" s="164">
        <v>0</v>
      </c>
      <c r="G275" s="165">
        <v>0</v>
      </c>
      <c r="H275" s="165">
        <v>0</v>
      </c>
      <c r="I275" s="165">
        <v>1871.5809199999999</v>
      </c>
      <c r="J275" s="165">
        <v>0.18906999999999999</v>
      </c>
      <c r="K275" s="165">
        <v>1871.76999</v>
      </c>
      <c r="L275" s="165">
        <v>2981.3732599999998</v>
      </c>
      <c r="M275" s="165">
        <v>0</v>
      </c>
      <c r="N275" s="165">
        <v>2981.3732599999998</v>
      </c>
      <c r="O275" s="165">
        <v>4853.1432500000001</v>
      </c>
      <c r="P275" s="165">
        <v>26015.027969999999</v>
      </c>
      <c r="Q275" s="165">
        <v>0</v>
      </c>
      <c r="R275" s="166">
        <v>26015.027969999999</v>
      </c>
      <c r="S275" s="7"/>
      <c r="T275" s="7"/>
      <c r="U275" s="7"/>
      <c r="V275" s="7"/>
      <c r="W275" s="7"/>
      <c r="X275" s="7"/>
      <c r="Y275" s="7"/>
      <c r="Z275" s="7"/>
      <c r="AA275" s="7"/>
      <c r="AB275" s="7"/>
    </row>
    <row r="276" spans="1:28" ht="13.5">
      <c r="A276" s="167"/>
      <c r="B276" s="167"/>
      <c r="C276" s="163" t="s">
        <v>7</v>
      </c>
      <c r="D276" s="163" t="s">
        <v>7</v>
      </c>
      <c r="E276" s="163">
        <v>76</v>
      </c>
      <c r="F276" s="164">
        <v>0</v>
      </c>
      <c r="G276" s="165">
        <v>0</v>
      </c>
      <c r="H276" s="165">
        <v>0</v>
      </c>
      <c r="I276" s="165">
        <v>792.26222999999993</v>
      </c>
      <c r="J276" s="165">
        <v>156.96235000000001</v>
      </c>
      <c r="K276" s="165">
        <v>949.22457999999995</v>
      </c>
      <c r="L276" s="165">
        <v>3304.2771699999998</v>
      </c>
      <c r="M276" s="165">
        <v>0</v>
      </c>
      <c r="N276" s="165">
        <v>3304.2771699999998</v>
      </c>
      <c r="O276" s="165">
        <v>4253.5017500000004</v>
      </c>
      <c r="P276" s="165">
        <v>28748.59534</v>
      </c>
      <c r="Q276" s="165">
        <v>0</v>
      </c>
      <c r="R276" s="166">
        <v>28748.59534</v>
      </c>
      <c r="S276" s="7"/>
      <c r="T276" s="7"/>
      <c r="U276" s="7"/>
      <c r="V276" s="7"/>
      <c r="W276" s="7"/>
      <c r="X276" s="7"/>
      <c r="Y276" s="7"/>
      <c r="Z276" s="7"/>
      <c r="AA276" s="7"/>
      <c r="AB276" s="7"/>
    </row>
    <row r="277" spans="1:28" ht="13.5">
      <c r="A277" s="167"/>
      <c r="B277" s="167"/>
      <c r="C277" s="163" t="s">
        <v>234</v>
      </c>
      <c r="D277" s="163" t="s">
        <v>234</v>
      </c>
      <c r="E277" s="163">
        <v>216</v>
      </c>
      <c r="F277" s="164">
        <v>0</v>
      </c>
      <c r="G277" s="165">
        <v>0</v>
      </c>
      <c r="H277" s="165">
        <v>0</v>
      </c>
      <c r="I277" s="165">
        <v>269.99401</v>
      </c>
      <c r="J277" s="165">
        <v>0</v>
      </c>
      <c r="K277" s="165">
        <v>269.99401</v>
      </c>
      <c r="L277" s="165">
        <v>599.79956000000004</v>
      </c>
      <c r="M277" s="165">
        <v>0</v>
      </c>
      <c r="N277" s="165">
        <v>599.79956000000004</v>
      </c>
      <c r="O277" s="165">
        <v>869.79356999999993</v>
      </c>
      <c r="P277" s="165">
        <v>11864.905929999999</v>
      </c>
      <c r="Q277" s="165">
        <v>0</v>
      </c>
      <c r="R277" s="166">
        <v>11864.905929999999</v>
      </c>
      <c r="S277" s="7"/>
      <c r="T277" s="7"/>
      <c r="U277" s="7"/>
      <c r="V277" s="7"/>
      <c r="W277" s="7"/>
      <c r="X277" s="7"/>
      <c r="Y277" s="7"/>
      <c r="Z277" s="7"/>
      <c r="AA277" s="7"/>
      <c r="AB277" s="7"/>
    </row>
    <row r="278" spans="1:28" ht="13.5">
      <c r="A278" s="167"/>
      <c r="B278" s="167"/>
      <c r="C278" s="163" t="s">
        <v>200</v>
      </c>
      <c r="D278" s="163" t="s">
        <v>200</v>
      </c>
      <c r="E278" s="163">
        <v>164</v>
      </c>
      <c r="F278" s="164">
        <v>0</v>
      </c>
      <c r="G278" s="165">
        <v>0</v>
      </c>
      <c r="H278" s="165">
        <v>0</v>
      </c>
      <c r="I278" s="165">
        <v>1691.53999</v>
      </c>
      <c r="J278" s="165">
        <v>3.3900000000000002E-3</v>
      </c>
      <c r="K278" s="165">
        <v>1691.5433799999998</v>
      </c>
      <c r="L278" s="165">
        <v>4186.9071400000003</v>
      </c>
      <c r="M278" s="165">
        <v>0</v>
      </c>
      <c r="N278" s="165">
        <v>4186.9071400000003</v>
      </c>
      <c r="O278" s="165">
        <v>5878.4505199999994</v>
      </c>
      <c r="P278" s="165">
        <v>50854.305059999999</v>
      </c>
      <c r="Q278" s="165">
        <v>0</v>
      </c>
      <c r="R278" s="166">
        <v>50854.305059999999</v>
      </c>
      <c r="S278" s="7"/>
      <c r="T278" s="7"/>
      <c r="U278" s="7"/>
      <c r="V278" s="7"/>
      <c r="W278" s="7"/>
      <c r="X278" s="7"/>
      <c r="Y278" s="7"/>
      <c r="Z278" s="7"/>
      <c r="AA278" s="7"/>
      <c r="AB278" s="7"/>
    </row>
    <row r="279" spans="1:28" ht="13.5">
      <c r="A279" s="167"/>
      <c r="B279" s="167"/>
      <c r="C279" s="163" t="s">
        <v>201</v>
      </c>
      <c r="D279" s="163" t="s">
        <v>201</v>
      </c>
      <c r="E279" s="163">
        <v>217</v>
      </c>
      <c r="F279" s="164">
        <v>0</v>
      </c>
      <c r="G279" s="165">
        <v>0</v>
      </c>
      <c r="H279" s="165">
        <v>0</v>
      </c>
      <c r="I279" s="165">
        <v>424.23090999999999</v>
      </c>
      <c r="J279" s="165">
        <v>0</v>
      </c>
      <c r="K279" s="165">
        <v>424.23090999999999</v>
      </c>
      <c r="L279" s="165">
        <v>1340.2723799999999</v>
      </c>
      <c r="M279" s="165">
        <v>0</v>
      </c>
      <c r="N279" s="165">
        <v>1340.2723799999999</v>
      </c>
      <c r="O279" s="165">
        <v>1764.5032900000001</v>
      </c>
      <c r="P279" s="165">
        <v>18228.105070000001</v>
      </c>
      <c r="Q279" s="165">
        <v>0</v>
      </c>
      <c r="R279" s="166">
        <v>18228.105070000001</v>
      </c>
      <c r="S279" s="7"/>
      <c r="T279" s="7"/>
      <c r="U279" s="7"/>
      <c r="V279" s="7"/>
      <c r="W279" s="7"/>
      <c r="X279" s="7"/>
      <c r="Y279" s="7"/>
      <c r="Z279" s="7"/>
      <c r="AA279" s="7"/>
      <c r="AB279" s="7"/>
    </row>
    <row r="280" spans="1:28" ht="13.5">
      <c r="A280" s="167"/>
      <c r="B280" s="167"/>
      <c r="C280" s="163" t="s">
        <v>235</v>
      </c>
      <c r="D280" s="163" t="s">
        <v>236</v>
      </c>
      <c r="E280" s="163">
        <v>159</v>
      </c>
      <c r="F280" s="164">
        <v>0</v>
      </c>
      <c r="G280" s="165">
        <v>0</v>
      </c>
      <c r="H280" s="165">
        <v>0</v>
      </c>
      <c r="I280" s="165">
        <v>617.27543000000003</v>
      </c>
      <c r="J280" s="165">
        <v>3.2000000000000002E-3</v>
      </c>
      <c r="K280" s="165">
        <v>617.27863000000002</v>
      </c>
      <c r="L280" s="165">
        <v>2542.12482</v>
      </c>
      <c r="M280" s="165">
        <v>0</v>
      </c>
      <c r="N280" s="165">
        <v>2542.12482</v>
      </c>
      <c r="O280" s="165">
        <v>3159.4034500000002</v>
      </c>
      <c r="P280" s="165">
        <v>27217.069449999999</v>
      </c>
      <c r="Q280" s="165">
        <v>0</v>
      </c>
      <c r="R280" s="166">
        <v>27217.069449999999</v>
      </c>
      <c r="S280" s="7"/>
      <c r="T280" s="7"/>
      <c r="U280" s="7"/>
      <c r="V280" s="7"/>
      <c r="W280" s="7"/>
      <c r="X280" s="7"/>
      <c r="Y280" s="7"/>
      <c r="Z280" s="7"/>
      <c r="AA280" s="7"/>
      <c r="AB280" s="7"/>
    </row>
    <row r="281" spans="1:28" ht="13.5">
      <c r="A281" s="167"/>
      <c r="B281" s="167"/>
      <c r="C281" s="163" t="s">
        <v>110</v>
      </c>
      <c r="D281" s="163" t="s">
        <v>110</v>
      </c>
      <c r="E281" s="163">
        <v>191</v>
      </c>
      <c r="F281" s="164">
        <v>0</v>
      </c>
      <c r="G281" s="165">
        <v>0</v>
      </c>
      <c r="H281" s="165">
        <v>0</v>
      </c>
      <c r="I281" s="165">
        <v>2189.6895499999996</v>
      </c>
      <c r="J281" s="165">
        <v>21.533650000000002</v>
      </c>
      <c r="K281" s="165">
        <v>2211.2232000000004</v>
      </c>
      <c r="L281" s="165">
        <v>5061.9975599999998</v>
      </c>
      <c r="M281" s="165">
        <v>0</v>
      </c>
      <c r="N281" s="165">
        <v>5061.9975599999998</v>
      </c>
      <c r="O281" s="165">
        <v>7273.2207600000002</v>
      </c>
      <c r="P281" s="165">
        <v>20375.725699999999</v>
      </c>
      <c r="Q281" s="165">
        <v>0</v>
      </c>
      <c r="R281" s="166">
        <v>20375.725699999999</v>
      </c>
      <c r="S281" s="7"/>
      <c r="T281" s="7"/>
      <c r="U281" s="7"/>
      <c r="V281" s="7"/>
      <c r="W281" s="7"/>
      <c r="X281" s="7"/>
      <c r="Y281" s="7"/>
      <c r="Z281" s="7"/>
      <c r="AA281" s="7"/>
      <c r="AB281" s="7"/>
    </row>
    <row r="282" spans="1:28" ht="13.5">
      <c r="A282" s="167"/>
      <c r="B282" s="167"/>
      <c r="C282" s="163" t="s">
        <v>237</v>
      </c>
      <c r="D282" s="163" t="s">
        <v>238</v>
      </c>
      <c r="E282" s="163">
        <v>167</v>
      </c>
      <c r="F282" s="164">
        <v>0</v>
      </c>
      <c r="G282" s="165">
        <v>0</v>
      </c>
      <c r="H282" s="165">
        <v>0</v>
      </c>
      <c r="I282" s="165">
        <v>978.98185999999998</v>
      </c>
      <c r="J282" s="165">
        <v>0</v>
      </c>
      <c r="K282" s="165">
        <v>978.98185999999998</v>
      </c>
      <c r="L282" s="165">
        <v>1650.8800200000001</v>
      </c>
      <c r="M282" s="165">
        <v>0</v>
      </c>
      <c r="N282" s="165">
        <v>1650.8800200000001</v>
      </c>
      <c r="O282" s="165">
        <v>2629.8618799999999</v>
      </c>
      <c r="P282" s="165">
        <v>14289.02534</v>
      </c>
      <c r="Q282" s="165">
        <v>0</v>
      </c>
      <c r="R282" s="166">
        <v>14289.02534</v>
      </c>
      <c r="S282" s="7"/>
      <c r="T282" s="7"/>
      <c r="U282" s="7"/>
      <c r="V282" s="7"/>
      <c r="W282" s="7"/>
      <c r="X282" s="7"/>
      <c r="Y282" s="7"/>
      <c r="Z282" s="7"/>
      <c r="AA282" s="7"/>
      <c r="AB282" s="7"/>
    </row>
    <row r="283" spans="1:28" ht="13.5">
      <c r="A283" s="167"/>
      <c r="B283" s="167"/>
      <c r="C283" s="163" t="s">
        <v>154</v>
      </c>
      <c r="D283" s="163" t="s">
        <v>154</v>
      </c>
      <c r="E283" s="163">
        <v>224</v>
      </c>
      <c r="F283" s="164">
        <v>0</v>
      </c>
      <c r="G283" s="165">
        <v>0</v>
      </c>
      <c r="H283" s="165">
        <v>0</v>
      </c>
      <c r="I283" s="165">
        <v>83.743719999999996</v>
      </c>
      <c r="J283" s="165">
        <v>0</v>
      </c>
      <c r="K283" s="165">
        <v>83.743719999999996</v>
      </c>
      <c r="L283" s="165">
        <v>201.87173000000001</v>
      </c>
      <c r="M283" s="165">
        <v>0</v>
      </c>
      <c r="N283" s="165">
        <v>201.87173000000001</v>
      </c>
      <c r="O283" s="165">
        <v>285.61545000000001</v>
      </c>
      <c r="P283" s="165">
        <v>12446.796849999999</v>
      </c>
      <c r="Q283" s="165">
        <v>0</v>
      </c>
      <c r="R283" s="166">
        <v>12446.796849999999</v>
      </c>
      <c r="S283" s="7"/>
      <c r="T283" s="7"/>
      <c r="U283" s="7"/>
      <c r="V283" s="7"/>
      <c r="W283" s="7"/>
      <c r="X283" s="7"/>
      <c r="Y283" s="7"/>
      <c r="Z283" s="7"/>
      <c r="AA283" s="7"/>
      <c r="AB283" s="7"/>
    </row>
    <row r="284" spans="1:28" ht="13.5">
      <c r="A284" s="167"/>
      <c r="B284" s="163" t="s">
        <v>8</v>
      </c>
      <c r="C284" s="163" t="s">
        <v>111</v>
      </c>
      <c r="D284" s="163" t="s">
        <v>112</v>
      </c>
      <c r="E284" s="163">
        <v>37</v>
      </c>
      <c r="F284" s="164">
        <v>0</v>
      </c>
      <c r="G284" s="165">
        <v>0</v>
      </c>
      <c r="H284" s="165">
        <v>0</v>
      </c>
      <c r="I284" s="165">
        <v>2659.9468199999997</v>
      </c>
      <c r="J284" s="165">
        <v>16.68759</v>
      </c>
      <c r="K284" s="165">
        <v>2676.6344100000001</v>
      </c>
      <c r="L284" s="165">
        <v>7968.0760700000001</v>
      </c>
      <c r="M284" s="165">
        <v>8.5282099999999996</v>
      </c>
      <c r="N284" s="165">
        <v>7976.6042800000005</v>
      </c>
      <c r="O284" s="165">
        <v>10653.23869</v>
      </c>
      <c r="P284" s="165">
        <v>16430.692520000001</v>
      </c>
      <c r="Q284" s="165">
        <v>0</v>
      </c>
      <c r="R284" s="166">
        <v>16430.692520000001</v>
      </c>
      <c r="S284" s="7"/>
      <c r="T284" s="7"/>
      <c r="U284" s="7"/>
      <c r="V284" s="7"/>
      <c r="W284" s="7"/>
      <c r="X284" s="7"/>
      <c r="Y284" s="7"/>
      <c r="Z284" s="7"/>
      <c r="AA284" s="7"/>
      <c r="AB284" s="7"/>
    </row>
    <row r="285" spans="1:28" ht="13.5">
      <c r="A285" s="167"/>
      <c r="B285" s="163" t="s">
        <v>9</v>
      </c>
      <c r="C285" s="163" t="s">
        <v>239</v>
      </c>
      <c r="D285" s="163" t="s">
        <v>239</v>
      </c>
      <c r="E285" s="163">
        <v>194</v>
      </c>
      <c r="F285" s="164">
        <v>0</v>
      </c>
      <c r="G285" s="165">
        <v>0</v>
      </c>
      <c r="H285" s="165">
        <v>0</v>
      </c>
      <c r="I285" s="165">
        <v>601.46145999999999</v>
      </c>
      <c r="J285" s="165">
        <v>0.21228999999999998</v>
      </c>
      <c r="K285" s="165">
        <v>601.67375000000004</v>
      </c>
      <c r="L285" s="165">
        <v>319.61779999999999</v>
      </c>
      <c r="M285" s="165">
        <v>0</v>
      </c>
      <c r="N285" s="165">
        <v>319.61779999999999</v>
      </c>
      <c r="O285" s="165">
        <v>921.29155000000003</v>
      </c>
      <c r="P285" s="165">
        <v>15664.48163</v>
      </c>
      <c r="Q285" s="165">
        <v>0</v>
      </c>
      <c r="R285" s="166">
        <v>15664.48163</v>
      </c>
      <c r="S285" s="7"/>
      <c r="T285" s="7"/>
      <c r="U285" s="7"/>
      <c r="V285" s="7"/>
      <c r="W285" s="7"/>
      <c r="X285" s="7"/>
      <c r="Y285" s="7"/>
      <c r="Z285" s="7"/>
      <c r="AA285" s="7"/>
      <c r="AB285" s="7"/>
    </row>
    <row r="286" spans="1:28" ht="13.5">
      <c r="A286" s="167"/>
      <c r="B286" s="167"/>
      <c r="C286" s="163" t="s">
        <v>240</v>
      </c>
      <c r="D286" s="163" t="s">
        <v>241</v>
      </c>
      <c r="E286" s="163">
        <v>192</v>
      </c>
      <c r="F286" s="164">
        <v>0</v>
      </c>
      <c r="G286" s="165">
        <v>0</v>
      </c>
      <c r="H286" s="165">
        <v>0</v>
      </c>
      <c r="I286" s="165">
        <v>991.89184</v>
      </c>
      <c r="J286" s="165">
        <v>58.25085</v>
      </c>
      <c r="K286" s="165">
        <v>1050.1426899999999</v>
      </c>
      <c r="L286" s="165">
        <v>1749.4137000000001</v>
      </c>
      <c r="M286" s="165">
        <v>5.7283900000000001</v>
      </c>
      <c r="N286" s="165">
        <v>1755.1420900000001</v>
      </c>
      <c r="O286" s="165">
        <v>2805.28478</v>
      </c>
      <c r="P286" s="165">
        <v>25813.737239999999</v>
      </c>
      <c r="Q286" s="165">
        <v>0</v>
      </c>
      <c r="R286" s="166">
        <v>25813.737239999999</v>
      </c>
      <c r="S286" s="7"/>
      <c r="T286" s="7"/>
      <c r="U286" s="7"/>
      <c r="V286" s="7"/>
      <c r="W286" s="7"/>
      <c r="X286" s="7"/>
      <c r="Y286" s="7"/>
      <c r="Z286" s="7"/>
      <c r="AA286" s="7"/>
      <c r="AB286" s="7"/>
    </row>
    <row r="287" spans="1:28" ht="13.5">
      <c r="A287" s="167"/>
      <c r="B287" s="167"/>
      <c r="C287" s="163" t="s">
        <v>9</v>
      </c>
      <c r="D287" s="163" t="s">
        <v>242</v>
      </c>
      <c r="E287" s="163">
        <v>172</v>
      </c>
      <c r="F287" s="164">
        <v>0</v>
      </c>
      <c r="G287" s="165">
        <v>0</v>
      </c>
      <c r="H287" s="165">
        <v>0</v>
      </c>
      <c r="I287" s="165">
        <v>741.25529000000006</v>
      </c>
      <c r="J287" s="165">
        <v>0.40276999999999996</v>
      </c>
      <c r="K287" s="165">
        <v>741.65806000000009</v>
      </c>
      <c r="L287" s="165">
        <v>2137.71371</v>
      </c>
      <c r="M287" s="165">
        <v>0</v>
      </c>
      <c r="N287" s="165">
        <v>2137.71371</v>
      </c>
      <c r="O287" s="165">
        <v>2879.3717700000002</v>
      </c>
      <c r="P287" s="165">
        <v>13158.543689999999</v>
      </c>
      <c r="Q287" s="165">
        <v>0</v>
      </c>
      <c r="R287" s="166">
        <v>13158.543689999999</v>
      </c>
      <c r="S287" s="7"/>
      <c r="T287" s="7"/>
      <c r="U287" s="7"/>
      <c r="V287" s="7"/>
      <c r="W287" s="7"/>
      <c r="X287" s="7"/>
      <c r="Y287" s="7"/>
      <c r="Z287" s="7"/>
      <c r="AA287" s="7"/>
      <c r="AB287" s="7"/>
    </row>
    <row r="288" spans="1:28" ht="13.5">
      <c r="A288" s="167"/>
      <c r="B288" s="167"/>
      <c r="C288" s="163" t="s">
        <v>243</v>
      </c>
      <c r="D288" s="163" t="s">
        <v>244</v>
      </c>
      <c r="E288" s="163">
        <v>193</v>
      </c>
      <c r="F288" s="164">
        <v>0</v>
      </c>
      <c r="G288" s="165">
        <v>0</v>
      </c>
      <c r="H288" s="165">
        <v>0</v>
      </c>
      <c r="I288" s="165">
        <v>758.44979000000001</v>
      </c>
      <c r="J288" s="165">
        <v>4.3590000000000004E-2</v>
      </c>
      <c r="K288" s="165">
        <v>758.49338</v>
      </c>
      <c r="L288" s="165">
        <v>528.47104000000002</v>
      </c>
      <c r="M288" s="165">
        <v>0</v>
      </c>
      <c r="N288" s="165">
        <v>528.47104000000002</v>
      </c>
      <c r="O288" s="165">
        <v>1286.96442</v>
      </c>
      <c r="P288" s="165">
        <v>22693.608660000002</v>
      </c>
      <c r="Q288" s="165">
        <v>0</v>
      </c>
      <c r="R288" s="166">
        <v>22693.608660000002</v>
      </c>
      <c r="S288" s="7"/>
      <c r="T288" s="7"/>
      <c r="U288" s="7"/>
      <c r="V288" s="7"/>
      <c r="W288" s="7"/>
      <c r="X288" s="7"/>
      <c r="Y288" s="7"/>
      <c r="Z288" s="7"/>
      <c r="AA288" s="7"/>
      <c r="AB288" s="7"/>
    </row>
    <row r="289" spans="1:28" ht="13.5">
      <c r="A289" s="167"/>
      <c r="B289" s="167"/>
      <c r="C289" s="163" t="s">
        <v>245</v>
      </c>
      <c r="D289" s="163" t="s">
        <v>246</v>
      </c>
      <c r="E289" s="163">
        <v>215</v>
      </c>
      <c r="F289" s="164">
        <v>0</v>
      </c>
      <c r="G289" s="165">
        <v>0</v>
      </c>
      <c r="H289" s="165">
        <v>0</v>
      </c>
      <c r="I289" s="165">
        <v>210.78123000000002</v>
      </c>
      <c r="J289" s="165">
        <v>0</v>
      </c>
      <c r="K289" s="165">
        <v>210.78123000000002</v>
      </c>
      <c r="L289" s="165">
        <v>259.06311999999997</v>
      </c>
      <c r="M289" s="165">
        <v>0</v>
      </c>
      <c r="N289" s="165">
        <v>259.06311999999997</v>
      </c>
      <c r="O289" s="165">
        <v>469.84434999999996</v>
      </c>
      <c r="P289" s="165">
        <v>6882.9175100000002</v>
      </c>
      <c r="Q289" s="165">
        <v>0</v>
      </c>
      <c r="R289" s="166">
        <v>6882.9175100000002</v>
      </c>
      <c r="S289" s="7"/>
      <c r="T289" s="7"/>
      <c r="U289" s="7"/>
      <c r="V289" s="7"/>
      <c r="W289" s="7"/>
      <c r="X289" s="7"/>
      <c r="Y289" s="7"/>
      <c r="Z289" s="7"/>
      <c r="AA289" s="7"/>
      <c r="AB289" s="7"/>
    </row>
    <row r="290" spans="1:28" ht="13.5">
      <c r="A290" s="167"/>
      <c r="B290" s="167"/>
      <c r="C290" s="163" t="s">
        <v>247</v>
      </c>
      <c r="D290" s="163" t="s">
        <v>248</v>
      </c>
      <c r="E290" s="163">
        <v>174</v>
      </c>
      <c r="F290" s="164">
        <v>0</v>
      </c>
      <c r="G290" s="165">
        <v>0</v>
      </c>
      <c r="H290" s="165">
        <v>0</v>
      </c>
      <c r="I290" s="165">
        <v>0</v>
      </c>
      <c r="J290" s="165">
        <v>0</v>
      </c>
      <c r="K290" s="165">
        <v>0</v>
      </c>
      <c r="L290" s="165">
        <v>0</v>
      </c>
      <c r="M290" s="165">
        <v>0</v>
      </c>
      <c r="N290" s="165">
        <v>0</v>
      </c>
      <c r="O290" s="165">
        <v>0</v>
      </c>
      <c r="P290" s="165">
        <v>18.18282</v>
      </c>
      <c r="Q290" s="165">
        <v>0</v>
      </c>
      <c r="R290" s="166">
        <v>18.18282</v>
      </c>
      <c r="S290" s="7"/>
      <c r="T290" s="7"/>
      <c r="U290" s="7"/>
      <c r="V290" s="7"/>
      <c r="W290" s="7"/>
      <c r="X290" s="7"/>
      <c r="Y290" s="7"/>
      <c r="Z290" s="7"/>
      <c r="AA290" s="7"/>
      <c r="AB290" s="7"/>
    </row>
    <row r="291" spans="1:28" ht="13.5">
      <c r="A291" s="167"/>
      <c r="B291" s="163" t="s">
        <v>10</v>
      </c>
      <c r="C291" s="163" t="s">
        <v>10</v>
      </c>
      <c r="D291" s="163" t="s">
        <v>10</v>
      </c>
      <c r="E291" s="163">
        <v>65</v>
      </c>
      <c r="F291" s="164">
        <v>0</v>
      </c>
      <c r="G291" s="165">
        <v>0</v>
      </c>
      <c r="H291" s="165">
        <v>0</v>
      </c>
      <c r="I291" s="165">
        <v>1021.53463</v>
      </c>
      <c r="J291" s="165">
        <v>0.18819999999999998</v>
      </c>
      <c r="K291" s="165">
        <v>1021.7228299999999</v>
      </c>
      <c r="L291" s="165">
        <v>5925.7472300000009</v>
      </c>
      <c r="M291" s="165">
        <v>0</v>
      </c>
      <c r="N291" s="165">
        <v>5925.7472300000009</v>
      </c>
      <c r="O291" s="165">
        <v>6947.4700599999996</v>
      </c>
      <c r="P291" s="165">
        <v>29970.430809999998</v>
      </c>
      <c r="Q291" s="165">
        <v>0</v>
      </c>
      <c r="R291" s="166">
        <v>29970.430809999998</v>
      </c>
      <c r="S291" s="7"/>
      <c r="T291" s="7"/>
      <c r="U291" s="7"/>
      <c r="V291" s="7"/>
      <c r="W291" s="7"/>
      <c r="X291" s="7"/>
      <c r="Y291" s="7"/>
      <c r="Z291" s="7"/>
      <c r="AA291" s="7"/>
      <c r="AB291" s="7"/>
    </row>
    <row r="292" spans="1:28" ht="13.5">
      <c r="A292" s="167"/>
      <c r="B292" s="167"/>
      <c r="C292" s="163" t="s">
        <v>249</v>
      </c>
      <c r="D292" s="163" t="s">
        <v>250</v>
      </c>
      <c r="E292" s="163">
        <v>3</v>
      </c>
      <c r="F292" s="164">
        <v>0</v>
      </c>
      <c r="G292" s="165">
        <v>0</v>
      </c>
      <c r="H292" s="165">
        <v>0</v>
      </c>
      <c r="I292" s="165">
        <v>2329.0220099999997</v>
      </c>
      <c r="J292" s="165">
        <v>81.134160000000008</v>
      </c>
      <c r="K292" s="165">
        <v>2410.1561699999997</v>
      </c>
      <c r="L292" s="165">
        <v>4890.3314800000007</v>
      </c>
      <c r="M292" s="165">
        <v>26.657169999999997</v>
      </c>
      <c r="N292" s="165">
        <v>4916.9886500000002</v>
      </c>
      <c r="O292" s="165">
        <v>7327.1448200000004</v>
      </c>
      <c r="P292" s="165">
        <v>35565.993390000003</v>
      </c>
      <c r="Q292" s="165">
        <v>0</v>
      </c>
      <c r="R292" s="166">
        <v>35565.993390000003</v>
      </c>
      <c r="S292" s="7"/>
      <c r="T292" s="7"/>
      <c r="U292" s="7"/>
      <c r="V292" s="7"/>
      <c r="W292" s="7"/>
      <c r="X292" s="7"/>
      <c r="Y292" s="7"/>
      <c r="Z292" s="7"/>
      <c r="AA292" s="7"/>
      <c r="AB292" s="7"/>
    </row>
    <row r="293" spans="1:28" ht="13.5">
      <c r="A293" s="167"/>
      <c r="B293" s="163" t="s">
        <v>113</v>
      </c>
      <c r="C293" s="163" t="s">
        <v>113</v>
      </c>
      <c r="D293" s="163" t="s">
        <v>113</v>
      </c>
      <c r="E293" s="163">
        <v>13</v>
      </c>
      <c r="F293" s="164">
        <v>0</v>
      </c>
      <c r="G293" s="165">
        <v>0</v>
      </c>
      <c r="H293" s="165">
        <v>0</v>
      </c>
      <c r="I293" s="165">
        <v>3195.3972799999997</v>
      </c>
      <c r="J293" s="165">
        <v>21.411249999999999</v>
      </c>
      <c r="K293" s="165">
        <v>3216.8085299999998</v>
      </c>
      <c r="L293" s="165">
        <v>6809.4131500000003</v>
      </c>
      <c r="M293" s="165">
        <v>0</v>
      </c>
      <c r="N293" s="165">
        <v>6809.4131500000003</v>
      </c>
      <c r="O293" s="165">
        <v>10026.221680000001</v>
      </c>
      <c r="P293" s="165">
        <v>35953.363539999998</v>
      </c>
      <c r="Q293" s="165">
        <v>0</v>
      </c>
      <c r="R293" s="166">
        <v>35953.363539999998</v>
      </c>
      <c r="S293" s="7"/>
      <c r="T293" s="7"/>
      <c r="U293" s="7"/>
      <c r="V293" s="7"/>
      <c r="W293" s="7"/>
      <c r="X293" s="7"/>
      <c r="Y293" s="7"/>
      <c r="Z293" s="7"/>
      <c r="AA293" s="7"/>
      <c r="AB293" s="7"/>
    </row>
    <row r="294" spans="1:28" ht="13.5">
      <c r="A294" s="167"/>
      <c r="B294" s="167"/>
      <c r="C294" s="163" t="s">
        <v>114</v>
      </c>
      <c r="D294" s="163" t="s">
        <v>115</v>
      </c>
      <c r="E294" s="163">
        <v>56</v>
      </c>
      <c r="F294" s="164">
        <v>0</v>
      </c>
      <c r="G294" s="165">
        <v>0</v>
      </c>
      <c r="H294" s="165">
        <v>0</v>
      </c>
      <c r="I294" s="165">
        <v>2323.9677999999999</v>
      </c>
      <c r="J294" s="165">
        <v>0.98924000000000001</v>
      </c>
      <c r="K294" s="165">
        <v>2324.9570400000002</v>
      </c>
      <c r="L294" s="165">
        <v>598.40071999999998</v>
      </c>
      <c r="M294" s="165">
        <v>0</v>
      </c>
      <c r="N294" s="165">
        <v>598.40071999999998</v>
      </c>
      <c r="O294" s="165">
        <v>2923.3577599999999</v>
      </c>
      <c r="P294" s="165">
        <v>37601.787329999999</v>
      </c>
      <c r="Q294" s="165">
        <v>0</v>
      </c>
      <c r="R294" s="166">
        <v>37601.787329999999</v>
      </c>
      <c r="S294" s="7"/>
      <c r="T294" s="7"/>
      <c r="U294" s="7"/>
      <c r="V294" s="7"/>
      <c r="W294" s="7"/>
      <c r="X294" s="7"/>
      <c r="Y294" s="7"/>
      <c r="Z294" s="7"/>
      <c r="AA294" s="7"/>
      <c r="AB294" s="7"/>
    </row>
    <row r="295" spans="1:28" ht="13.5">
      <c r="A295" s="167"/>
      <c r="B295" s="167"/>
      <c r="C295" s="163" t="s">
        <v>251</v>
      </c>
      <c r="D295" s="163" t="s">
        <v>252</v>
      </c>
      <c r="E295" s="163">
        <v>218</v>
      </c>
      <c r="F295" s="164">
        <v>0</v>
      </c>
      <c r="G295" s="165">
        <v>0</v>
      </c>
      <c r="H295" s="165">
        <v>0</v>
      </c>
      <c r="I295" s="165">
        <v>723.97564999999997</v>
      </c>
      <c r="J295" s="165">
        <v>3.644E-2</v>
      </c>
      <c r="K295" s="165">
        <v>724.01208999999994</v>
      </c>
      <c r="L295" s="165">
        <v>1541.1930199999999</v>
      </c>
      <c r="M295" s="165">
        <v>0</v>
      </c>
      <c r="N295" s="165">
        <v>1541.1930199999999</v>
      </c>
      <c r="O295" s="165">
        <v>2265.2051099999999</v>
      </c>
      <c r="P295" s="165">
        <v>17793.450049999999</v>
      </c>
      <c r="Q295" s="165">
        <v>0</v>
      </c>
      <c r="R295" s="166">
        <v>17793.450049999999</v>
      </c>
      <c r="S295" s="7"/>
      <c r="T295" s="7"/>
      <c r="U295" s="7"/>
      <c r="V295" s="7"/>
      <c r="W295" s="7"/>
      <c r="X295" s="7"/>
      <c r="Y295" s="7"/>
      <c r="Z295" s="7"/>
      <c r="AA295" s="7"/>
      <c r="AB295" s="7"/>
    </row>
    <row r="296" spans="1:28" ht="13.5">
      <c r="A296" s="167"/>
      <c r="B296" s="163" t="s">
        <v>12</v>
      </c>
      <c r="C296" s="163" t="s">
        <v>12</v>
      </c>
      <c r="D296" s="163" t="s">
        <v>12</v>
      </c>
      <c r="E296" s="163">
        <v>198</v>
      </c>
      <c r="F296" s="164">
        <v>0</v>
      </c>
      <c r="G296" s="165">
        <v>0</v>
      </c>
      <c r="H296" s="165">
        <v>0</v>
      </c>
      <c r="I296" s="165">
        <v>799.09748000000002</v>
      </c>
      <c r="J296" s="165">
        <v>76.701890000000006</v>
      </c>
      <c r="K296" s="165">
        <v>875.79936999999995</v>
      </c>
      <c r="L296" s="165">
        <v>4882.0217400000001</v>
      </c>
      <c r="M296" s="165">
        <v>128.40522999999999</v>
      </c>
      <c r="N296" s="165">
        <v>5010.4269699999995</v>
      </c>
      <c r="O296" s="165">
        <v>5886.2263400000002</v>
      </c>
      <c r="P296" s="165">
        <v>16757.175429999999</v>
      </c>
      <c r="Q296" s="165">
        <v>0</v>
      </c>
      <c r="R296" s="166">
        <v>16757.175429999999</v>
      </c>
      <c r="S296" s="7"/>
      <c r="T296" s="7"/>
      <c r="U296" s="7"/>
      <c r="V296" s="7"/>
      <c r="W296" s="7"/>
      <c r="X296" s="7"/>
      <c r="Y296" s="7"/>
      <c r="Z296" s="7"/>
      <c r="AA296" s="7"/>
      <c r="AB296" s="7"/>
    </row>
    <row r="297" spans="1:28" ht="13.5">
      <c r="A297" s="167"/>
      <c r="B297" s="163" t="s">
        <v>120</v>
      </c>
      <c r="C297" s="163" t="s">
        <v>121</v>
      </c>
      <c r="D297" s="163" t="s">
        <v>121</v>
      </c>
      <c r="E297" s="163">
        <v>6</v>
      </c>
      <c r="F297" s="164">
        <v>0</v>
      </c>
      <c r="G297" s="165">
        <v>0</v>
      </c>
      <c r="H297" s="165">
        <v>0</v>
      </c>
      <c r="I297" s="165">
        <v>2534.6937799999996</v>
      </c>
      <c r="J297" s="165">
        <v>5.9755399999999996</v>
      </c>
      <c r="K297" s="165">
        <v>2540.66932</v>
      </c>
      <c r="L297" s="165">
        <v>3246.3323399999999</v>
      </c>
      <c r="M297" s="165">
        <v>0</v>
      </c>
      <c r="N297" s="165">
        <v>3246.3323399999999</v>
      </c>
      <c r="O297" s="165">
        <v>5787.0016599999999</v>
      </c>
      <c r="P297" s="165">
        <v>15364.891170000001</v>
      </c>
      <c r="Q297" s="165">
        <v>0</v>
      </c>
      <c r="R297" s="166">
        <v>15364.891170000001</v>
      </c>
      <c r="S297" s="7"/>
      <c r="T297" s="7"/>
      <c r="U297" s="7"/>
      <c r="V297" s="7"/>
      <c r="W297" s="7"/>
      <c r="X297" s="7"/>
      <c r="Y297" s="7"/>
      <c r="Z297" s="7"/>
      <c r="AA297" s="7"/>
      <c r="AB297" s="7"/>
    </row>
    <row r="298" spans="1:28" ht="13.5">
      <c r="A298" s="167"/>
      <c r="B298" s="167"/>
      <c r="C298" s="167"/>
      <c r="D298" s="163" t="s">
        <v>253</v>
      </c>
      <c r="E298" s="163">
        <v>4</v>
      </c>
      <c r="F298" s="164">
        <v>0</v>
      </c>
      <c r="G298" s="165">
        <v>0</v>
      </c>
      <c r="H298" s="165">
        <v>0</v>
      </c>
      <c r="I298" s="165">
        <v>4601.7035500000002</v>
      </c>
      <c r="J298" s="165">
        <v>0.56862999999999997</v>
      </c>
      <c r="K298" s="165">
        <v>4602.2721799999999</v>
      </c>
      <c r="L298" s="165">
        <v>3057.1427200000003</v>
      </c>
      <c r="M298" s="165">
        <v>0</v>
      </c>
      <c r="N298" s="165">
        <v>3057.1427200000003</v>
      </c>
      <c r="O298" s="165">
        <v>7659.4149000000007</v>
      </c>
      <c r="P298" s="165">
        <v>24568.270230000002</v>
      </c>
      <c r="Q298" s="165">
        <v>0</v>
      </c>
      <c r="R298" s="166">
        <v>24568.270230000002</v>
      </c>
      <c r="S298" s="7"/>
      <c r="T298" s="7"/>
      <c r="U298" s="7"/>
      <c r="V298" s="7"/>
      <c r="W298" s="7"/>
      <c r="X298" s="7"/>
      <c r="Y298" s="7"/>
      <c r="Z298" s="7"/>
      <c r="AA298" s="7"/>
      <c r="AB298" s="7"/>
    </row>
    <row r="299" spans="1:28" ht="13.5">
      <c r="A299" s="167"/>
      <c r="B299" s="167"/>
      <c r="C299" s="167"/>
      <c r="D299" s="163" t="s">
        <v>254</v>
      </c>
      <c r="E299" s="163">
        <v>212</v>
      </c>
      <c r="F299" s="164">
        <v>0</v>
      </c>
      <c r="G299" s="165">
        <v>0</v>
      </c>
      <c r="H299" s="165">
        <v>0</v>
      </c>
      <c r="I299" s="165">
        <v>927.78955000000008</v>
      </c>
      <c r="J299" s="165">
        <v>0</v>
      </c>
      <c r="K299" s="165">
        <v>927.78955000000008</v>
      </c>
      <c r="L299" s="165">
        <v>363.23032000000001</v>
      </c>
      <c r="M299" s="165">
        <v>0</v>
      </c>
      <c r="N299" s="165">
        <v>363.23032000000001</v>
      </c>
      <c r="O299" s="165">
        <v>1291.0198700000001</v>
      </c>
      <c r="P299" s="165">
        <v>14355.239669999999</v>
      </c>
      <c r="Q299" s="165">
        <v>0</v>
      </c>
      <c r="R299" s="166">
        <v>14355.239669999999</v>
      </c>
      <c r="S299" s="7"/>
      <c r="T299" s="7"/>
      <c r="U299" s="7"/>
      <c r="V299" s="7"/>
      <c r="W299" s="7"/>
      <c r="X299" s="7"/>
      <c r="Y299" s="7"/>
      <c r="Z299" s="7"/>
      <c r="AA299" s="7"/>
      <c r="AB299" s="7"/>
    </row>
    <row r="300" spans="1:28" ht="13.5">
      <c r="A300" s="167"/>
      <c r="B300" s="167"/>
      <c r="C300" s="163" t="s">
        <v>255</v>
      </c>
      <c r="D300" s="163" t="s">
        <v>255</v>
      </c>
      <c r="E300" s="163">
        <v>68</v>
      </c>
      <c r="F300" s="164">
        <v>0</v>
      </c>
      <c r="G300" s="165">
        <v>0</v>
      </c>
      <c r="H300" s="165">
        <v>0</v>
      </c>
      <c r="I300" s="165">
        <v>1100.8881000000001</v>
      </c>
      <c r="J300" s="165">
        <v>7.8478900000000005</v>
      </c>
      <c r="K300" s="165">
        <v>1108.7359899999999</v>
      </c>
      <c r="L300" s="165">
        <v>2844.5042899999999</v>
      </c>
      <c r="M300" s="165">
        <v>0</v>
      </c>
      <c r="N300" s="165">
        <v>2844.5042899999999</v>
      </c>
      <c r="O300" s="165">
        <v>3953.24028</v>
      </c>
      <c r="P300" s="165">
        <v>14892.578230000001</v>
      </c>
      <c r="Q300" s="165">
        <v>0</v>
      </c>
      <c r="R300" s="166">
        <v>14892.578230000001</v>
      </c>
      <c r="S300" s="7"/>
      <c r="T300" s="7"/>
      <c r="U300" s="7"/>
      <c r="V300" s="7"/>
      <c r="W300" s="7"/>
      <c r="X300" s="7"/>
      <c r="Y300" s="7"/>
      <c r="Z300" s="7"/>
      <c r="AA300" s="7"/>
      <c r="AB300" s="7"/>
    </row>
    <row r="301" spans="1:28" ht="13.5">
      <c r="A301" s="167"/>
      <c r="B301" s="167"/>
      <c r="C301" s="163" t="s">
        <v>256</v>
      </c>
      <c r="D301" s="163" t="s">
        <v>256</v>
      </c>
      <c r="E301" s="163">
        <v>220</v>
      </c>
      <c r="F301" s="164">
        <v>0</v>
      </c>
      <c r="G301" s="165">
        <v>0</v>
      </c>
      <c r="H301" s="165">
        <v>0</v>
      </c>
      <c r="I301" s="165">
        <v>531.26369</v>
      </c>
      <c r="J301" s="165">
        <v>0.64330999999999994</v>
      </c>
      <c r="K301" s="165">
        <v>531.90700000000004</v>
      </c>
      <c r="L301" s="165">
        <v>1585.7511000000002</v>
      </c>
      <c r="M301" s="165">
        <v>0</v>
      </c>
      <c r="N301" s="165">
        <v>1585.7511000000002</v>
      </c>
      <c r="O301" s="165">
        <v>2117.6581000000001</v>
      </c>
      <c r="P301" s="165">
        <v>12748.752990000001</v>
      </c>
      <c r="Q301" s="165">
        <v>5.6968900000000007</v>
      </c>
      <c r="R301" s="166">
        <v>12754.44988</v>
      </c>
      <c r="S301" s="7"/>
      <c r="T301" s="7"/>
      <c r="U301" s="7"/>
      <c r="V301" s="7"/>
      <c r="W301" s="7"/>
      <c r="X301" s="7"/>
      <c r="Y301" s="7"/>
      <c r="Z301" s="7"/>
      <c r="AA301" s="7"/>
      <c r="AB301" s="7"/>
    </row>
    <row r="302" spans="1:28" ht="13.5">
      <c r="A302" s="167"/>
      <c r="B302" s="167"/>
      <c r="C302" s="163" t="s">
        <v>122</v>
      </c>
      <c r="D302" s="163" t="s">
        <v>257</v>
      </c>
      <c r="E302" s="163">
        <v>55</v>
      </c>
      <c r="F302" s="164">
        <v>0</v>
      </c>
      <c r="G302" s="165">
        <v>0</v>
      </c>
      <c r="H302" s="165">
        <v>0</v>
      </c>
      <c r="I302" s="165">
        <v>1273.5583100000001</v>
      </c>
      <c r="J302" s="165">
        <v>0.26698</v>
      </c>
      <c r="K302" s="165">
        <v>1273.82529</v>
      </c>
      <c r="L302" s="165">
        <v>4054.0580399999999</v>
      </c>
      <c r="M302" s="165">
        <v>0</v>
      </c>
      <c r="N302" s="165">
        <v>4054.0580399999999</v>
      </c>
      <c r="O302" s="165">
        <v>5327.8833299999997</v>
      </c>
      <c r="P302" s="165">
        <v>19533.7595</v>
      </c>
      <c r="Q302" s="165">
        <v>0</v>
      </c>
      <c r="R302" s="166">
        <v>19533.7595</v>
      </c>
      <c r="S302" s="7"/>
      <c r="T302" s="7"/>
      <c r="U302" s="7"/>
      <c r="V302" s="7"/>
      <c r="W302" s="7"/>
      <c r="X302" s="7"/>
      <c r="Y302" s="7"/>
      <c r="Z302" s="7"/>
      <c r="AA302" s="7"/>
      <c r="AB302" s="7"/>
    </row>
    <row r="303" spans="1:28" ht="13.5">
      <c r="A303" s="167"/>
      <c r="B303" s="167"/>
      <c r="C303" s="167"/>
      <c r="D303" s="163" t="s">
        <v>122</v>
      </c>
      <c r="E303" s="163">
        <v>1</v>
      </c>
      <c r="F303" s="164">
        <v>0</v>
      </c>
      <c r="G303" s="165">
        <v>0</v>
      </c>
      <c r="H303" s="165">
        <v>0</v>
      </c>
      <c r="I303" s="165">
        <v>3351.73666</v>
      </c>
      <c r="J303" s="165">
        <v>121.84612</v>
      </c>
      <c r="K303" s="165">
        <v>3473.5827799999997</v>
      </c>
      <c r="L303" s="165">
        <v>19314.365420000002</v>
      </c>
      <c r="M303" s="165">
        <v>43.911580000000001</v>
      </c>
      <c r="N303" s="165">
        <v>19358.276999999998</v>
      </c>
      <c r="O303" s="165">
        <v>22831.859780000003</v>
      </c>
      <c r="P303" s="165">
        <v>23320.413960000002</v>
      </c>
      <c r="Q303" s="165">
        <v>2.6818499999999998</v>
      </c>
      <c r="R303" s="166">
        <v>23323.095809999999</v>
      </c>
      <c r="S303" s="7"/>
      <c r="T303" s="7"/>
      <c r="U303" s="7"/>
      <c r="V303" s="7"/>
      <c r="W303" s="7"/>
      <c r="X303" s="7"/>
      <c r="Y303" s="7"/>
      <c r="Z303" s="7"/>
      <c r="AA303" s="7"/>
      <c r="AB303" s="7"/>
    </row>
    <row r="304" spans="1:28" ht="13.5">
      <c r="A304" s="167"/>
      <c r="B304" s="167"/>
      <c r="C304" s="167"/>
      <c r="D304" s="167"/>
      <c r="E304" s="168">
        <v>11</v>
      </c>
      <c r="F304" s="169">
        <v>0</v>
      </c>
      <c r="G304" s="121">
        <v>0</v>
      </c>
      <c r="H304" s="121">
        <v>0</v>
      </c>
      <c r="I304" s="121">
        <v>4773.4390100000001</v>
      </c>
      <c r="J304" s="121">
        <v>142.20713000000001</v>
      </c>
      <c r="K304" s="121">
        <v>4915.6461399999998</v>
      </c>
      <c r="L304" s="121">
        <v>22718.322690000001</v>
      </c>
      <c r="M304" s="121">
        <v>54.914839999999998</v>
      </c>
      <c r="N304" s="121">
        <v>22773.237530000002</v>
      </c>
      <c r="O304" s="121">
        <v>27688.883670000003</v>
      </c>
      <c r="P304" s="121">
        <v>29930.130719999997</v>
      </c>
      <c r="Q304" s="121">
        <v>0</v>
      </c>
      <c r="R304" s="170">
        <v>29930.130719999997</v>
      </c>
      <c r="S304" s="7"/>
      <c r="T304" s="7"/>
      <c r="U304" s="7"/>
      <c r="V304" s="7"/>
      <c r="W304" s="7"/>
      <c r="X304" s="7"/>
      <c r="Y304" s="7"/>
      <c r="Z304" s="7"/>
      <c r="AA304" s="7"/>
      <c r="AB304" s="7"/>
    </row>
    <row r="305" spans="1:28" ht="13.5">
      <c r="A305" s="167"/>
      <c r="B305" s="167"/>
      <c r="C305" s="163" t="s">
        <v>258</v>
      </c>
      <c r="D305" s="163" t="s">
        <v>258</v>
      </c>
      <c r="E305" s="163">
        <v>26</v>
      </c>
      <c r="F305" s="164">
        <v>0</v>
      </c>
      <c r="G305" s="165">
        <v>0</v>
      </c>
      <c r="H305" s="165">
        <v>0</v>
      </c>
      <c r="I305" s="165">
        <v>2595.6456499999999</v>
      </c>
      <c r="J305" s="165">
        <v>12.374919999999999</v>
      </c>
      <c r="K305" s="165">
        <v>2608.0205699999997</v>
      </c>
      <c r="L305" s="165">
        <v>8563.26397</v>
      </c>
      <c r="M305" s="165">
        <v>0</v>
      </c>
      <c r="N305" s="165">
        <v>8563.26397</v>
      </c>
      <c r="O305" s="165">
        <v>11171.284539999999</v>
      </c>
      <c r="P305" s="165">
        <v>18208.27994</v>
      </c>
      <c r="Q305" s="165">
        <v>0</v>
      </c>
      <c r="R305" s="166">
        <v>18208.27994</v>
      </c>
      <c r="S305" s="7"/>
      <c r="T305" s="7"/>
      <c r="U305" s="7"/>
      <c r="V305" s="7"/>
      <c r="W305" s="7"/>
      <c r="X305" s="7"/>
      <c r="Y305" s="7"/>
      <c r="Z305" s="7"/>
      <c r="AA305" s="7"/>
      <c r="AB305" s="7"/>
    </row>
    <row r="306" spans="1:28" ht="13.5">
      <c r="A306" s="167"/>
      <c r="B306" s="167"/>
      <c r="C306" s="163" t="s">
        <v>259</v>
      </c>
      <c r="D306" s="163" t="s">
        <v>260</v>
      </c>
      <c r="E306" s="163">
        <v>66</v>
      </c>
      <c r="F306" s="164">
        <v>0</v>
      </c>
      <c r="G306" s="165">
        <v>0</v>
      </c>
      <c r="H306" s="165">
        <v>0</v>
      </c>
      <c r="I306" s="165">
        <v>4389.9565899999998</v>
      </c>
      <c r="J306" s="165">
        <v>0.44766</v>
      </c>
      <c r="K306" s="165">
        <v>4390.4042499999996</v>
      </c>
      <c r="L306" s="165">
        <v>1176.0893700000001</v>
      </c>
      <c r="M306" s="165">
        <v>0</v>
      </c>
      <c r="N306" s="165">
        <v>1176.0893700000001</v>
      </c>
      <c r="O306" s="165">
        <v>5566.4936200000002</v>
      </c>
      <c r="P306" s="165">
        <v>26800.30474</v>
      </c>
      <c r="Q306" s="165">
        <v>0</v>
      </c>
      <c r="R306" s="166">
        <v>26800.30474</v>
      </c>
      <c r="S306" s="7"/>
      <c r="T306" s="7"/>
      <c r="U306" s="7"/>
      <c r="V306" s="7"/>
      <c r="W306" s="7"/>
      <c r="X306" s="7"/>
      <c r="Y306" s="7"/>
      <c r="Z306" s="7"/>
      <c r="AA306" s="7"/>
      <c r="AB306" s="7"/>
    </row>
    <row r="307" spans="1:28" ht="13.5">
      <c r="A307" s="167"/>
      <c r="B307" s="167"/>
      <c r="C307" s="167"/>
      <c r="D307" s="163" t="s">
        <v>259</v>
      </c>
      <c r="E307" s="163">
        <v>5</v>
      </c>
      <c r="F307" s="164">
        <v>0</v>
      </c>
      <c r="G307" s="165">
        <v>0</v>
      </c>
      <c r="H307" s="165">
        <v>0</v>
      </c>
      <c r="I307" s="165">
        <v>2447.9536899999998</v>
      </c>
      <c r="J307" s="165">
        <v>16.053380000000001</v>
      </c>
      <c r="K307" s="165">
        <v>2464.0070699999997</v>
      </c>
      <c r="L307" s="165">
        <v>2247.0615400000002</v>
      </c>
      <c r="M307" s="165">
        <v>0</v>
      </c>
      <c r="N307" s="165">
        <v>2247.0615400000002</v>
      </c>
      <c r="O307" s="165">
        <v>4711.0686100000003</v>
      </c>
      <c r="P307" s="165">
        <v>27737.176579999999</v>
      </c>
      <c r="Q307" s="165">
        <v>0</v>
      </c>
      <c r="R307" s="166">
        <v>27737.176579999999</v>
      </c>
      <c r="S307" s="7"/>
      <c r="T307" s="7"/>
      <c r="U307" s="7"/>
      <c r="V307" s="7"/>
      <c r="W307" s="7"/>
      <c r="X307" s="7"/>
      <c r="Y307" s="7"/>
      <c r="Z307" s="7"/>
      <c r="AA307" s="7"/>
      <c r="AB307" s="7"/>
    </row>
    <row r="308" spans="1:28" ht="13.5">
      <c r="A308" s="167"/>
      <c r="B308" s="167"/>
      <c r="C308" s="163" t="s">
        <v>124</v>
      </c>
      <c r="D308" s="163" t="s">
        <v>124</v>
      </c>
      <c r="E308" s="163">
        <v>14</v>
      </c>
      <c r="F308" s="164">
        <v>0</v>
      </c>
      <c r="G308" s="165">
        <v>0</v>
      </c>
      <c r="H308" s="165">
        <v>0</v>
      </c>
      <c r="I308" s="165">
        <v>1397.8581100000001</v>
      </c>
      <c r="J308" s="165">
        <v>0.98812999999999995</v>
      </c>
      <c r="K308" s="165">
        <v>1398.8462400000001</v>
      </c>
      <c r="L308" s="165">
        <v>4768.7190099999998</v>
      </c>
      <c r="M308" s="165">
        <v>35.755139999999997</v>
      </c>
      <c r="N308" s="165">
        <v>4804.47415</v>
      </c>
      <c r="O308" s="165">
        <v>6203.3203899999999</v>
      </c>
      <c r="P308" s="165">
        <v>21932.4018</v>
      </c>
      <c r="Q308" s="165">
        <v>0</v>
      </c>
      <c r="R308" s="166">
        <v>21932.4018</v>
      </c>
      <c r="S308" s="7"/>
      <c r="T308" s="7"/>
      <c r="U308" s="7"/>
      <c r="V308" s="7"/>
      <c r="W308" s="7"/>
      <c r="X308" s="7"/>
      <c r="Y308" s="7"/>
      <c r="Z308" s="7"/>
      <c r="AA308" s="7"/>
      <c r="AB308" s="7"/>
    </row>
    <row r="309" spans="1:28" ht="13.5">
      <c r="A309" s="167"/>
      <c r="B309" s="167"/>
      <c r="C309" s="163" t="s">
        <v>261</v>
      </c>
      <c r="D309" s="163" t="s">
        <v>262</v>
      </c>
      <c r="E309" s="163">
        <v>27</v>
      </c>
      <c r="F309" s="164">
        <v>0</v>
      </c>
      <c r="G309" s="165">
        <v>0</v>
      </c>
      <c r="H309" s="165">
        <v>0</v>
      </c>
      <c r="I309" s="165">
        <v>1267.7109499999999</v>
      </c>
      <c r="J309" s="165">
        <v>1.4151400000000001</v>
      </c>
      <c r="K309" s="165">
        <v>1269.12609</v>
      </c>
      <c r="L309" s="165">
        <v>4999.5338700000002</v>
      </c>
      <c r="M309" s="165">
        <v>118.18642999999999</v>
      </c>
      <c r="N309" s="165">
        <v>5117.7203</v>
      </c>
      <c r="O309" s="165">
        <v>6386.8463899999997</v>
      </c>
      <c r="P309" s="165">
        <v>14163.487160000001</v>
      </c>
      <c r="Q309" s="165">
        <v>0</v>
      </c>
      <c r="R309" s="166">
        <v>14163.487160000001</v>
      </c>
      <c r="S309" s="7"/>
      <c r="T309" s="7"/>
      <c r="U309" s="7"/>
      <c r="V309" s="7"/>
      <c r="W309" s="7"/>
      <c r="X309" s="7"/>
      <c r="Y309" s="7"/>
      <c r="Z309" s="7"/>
      <c r="AA309" s="7"/>
      <c r="AB309" s="7"/>
    </row>
    <row r="310" spans="1:28" ht="13.5">
      <c r="A310" s="167"/>
      <c r="B310" s="163" t="s">
        <v>14</v>
      </c>
      <c r="C310" s="163" t="s">
        <v>125</v>
      </c>
      <c r="D310" s="163" t="s">
        <v>205</v>
      </c>
      <c r="E310" s="163">
        <v>213</v>
      </c>
      <c r="F310" s="164">
        <v>0</v>
      </c>
      <c r="G310" s="165">
        <v>0</v>
      </c>
      <c r="H310" s="165">
        <v>0</v>
      </c>
      <c r="I310" s="165">
        <v>1465.45037</v>
      </c>
      <c r="J310" s="165">
        <v>1.64062</v>
      </c>
      <c r="K310" s="165">
        <v>1467.0909899999999</v>
      </c>
      <c r="L310" s="165">
        <v>2721.96207</v>
      </c>
      <c r="M310" s="165">
        <v>0</v>
      </c>
      <c r="N310" s="165">
        <v>2721.96207</v>
      </c>
      <c r="O310" s="165">
        <v>4189.0530600000002</v>
      </c>
      <c r="P310" s="165">
        <v>12641.770759999999</v>
      </c>
      <c r="Q310" s="165">
        <v>0</v>
      </c>
      <c r="R310" s="166">
        <v>12641.770759999999</v>
      </c>
      <c r="S310" s="7"/>
      <c r="T310" s="7"/>
      <c r="U310" s="7"/>
      <c r="V310" s="7"/>
      <c r="W310" s="7"/>
      <c r="X310" s="7"/>
      <c r="Y310" s="7"/>
      <c r="Z310" s="7"/>
      <c r="AA310" s="7"/>
      <c r="AB310" s="7"/>
    </row>
    <row r="311" spans="1:28" ht="13.5">
      <c r="A311" s="167"/>
      <c r="B311" s="167"/>
      <c r="C311" s="163" t="s">
        <v>127</v>
      </c>
      <c r="D311" s="163" t="s">
        <v>127</v>
      </c>
      <c r="E311" s="163">
        <v>71</v>
      </c>
      <c r="F311" s="164">
        <v>0</v>
      </c>
      <c r="G311" s="165">
        <v>0</v>
      </c>
      <c r="H311" s="165">
        <v>0</v>
      </c>
      <c r="I311" s="165">
        <v>3543.2193399999996</v>
      </c>
      <c r="J311" s="165">
        <v>111.93358000000001</v>
      </c>
      <c r="K311" s="165">
        <v>3655.15292</v>
      </c>
      <c r="L311" s="165">
        <v>12329.50548</v>
      </c>
      <c r="M311" s="165">
        <v>39.18815</v>
      </c>
      <c r="N311" s="165">
        <v>12368.693630000002</v>
      </c>
      <c r="O311" s="165">
        <v>16023.84655</v>
      </c>
      <c r="P311" s="165">
        <v>17684.574920000003</v>
      </c>
      <c r="Q311" s="165">
        <v>0</v>
      </c>
      <c r="R311" s="166">
        <v>17684.574920000003</v>
      </c>
      <c r="S311" s="7"/>
      <c r="T311" s="7"/>
      <c r="U311" s="7"/>
      <c r="V311" s="7"/>
      <c r="W311" s="7"/>
      <c r="X311" s="7"/>
      <c r="Y311" s="7"/>
      <c r="Z311" s="7"/>
      <c r="AA311" s="7"/>
      <c r="AB311" s="7"/>
    </row>
    <row r="312" spans="1:28" ht="13.5">
      <c r="A312" s="167"/>
      <c r="B312" s="167"/>
      <c r="C312" s="163" t="s">
        <v>263</v>
      </c>
      <c r="D312" s="163" t="s">
        <v>263</v>
      </c>
      <c r="E312" s="163">
        <v>219</v>
      </c>
      <c r="F312" s="164">
        <v>0</v>
      </c>
      <c r="G312" s="165">
        <v>0</v>
      </c>
      <c r="H312" s="165">
        <v>0</v>
      </c>
      <c r="I312" s="165">
        <v>536.97793000000001</v>
      </c>
      <c r="J312" s="165">
        <v>0</v>
      </c>
      <c r="K312" s="165">
        <v>536.97793000000001</v>
      </c>
      <c r="L312" s="165">
        <v>520.53602999999998</v>
      </c>
      <c r="M312" s="165">
        <v>0</v>
      </c>
      <c r="N312" s="165">
        <v>520.53602999999998</v>
      </c>
      <c r="O312" s="165">
        <v>1057.51396</v>
      </c>
      <c r="P312" s="165">
        <v>21876.912069999998</v>
      </c>
      <c r="Q312" s="165">
        <v>0</v>
      </c>
      <c r="R312" s="166">
        <v>21876.912069999998</v>
      </c>
      <c r="S312" s="7"/>
      <c r="T312" s="7"/>
      <c r="U312" s="7"/>
      <c r="V312" s="7"/>
      <c r="W312" s="7"/>
      <c r="X312" s="7"/>
      <c r="Y312" s="7"/>
      <c r="Z312" s="7"/>
      <c r="AA312" s="7"/>
      <c r="AB312" s="7"/>
    </row>
    <row r="313" spans="1:28" ht="13.5">
      <c r="A313" s="167"/>
      <c r="B313" s="167"/>
      <c r="C313" s="163" t="s">
        <v>206</v>
      </c>
      <c r="D313" s="163" t="s">
        <v>207</v>
      </c>
      <c r="E313" s="163">
        <v>72</v>
      </c>
      <c r="F313" s="164">
        <v>0</v>
      </c>
      <c r="G313" s="165">
        <v>0</v>
      </c>
      <c r="H313" s="165">
        <v>0</v>
      </c>
      <c r="I313" s="165">
        <v>6752.9990199999993</v>
      </c>
      <c r="J313" s="165">
        <v>57.928179999999998</v>
      </c>
      <c r="K313" s="165">
        <v>6810.9272000000001</v>
      </c>
      <c r="L313" s="165">
        <v>20405.99928</v>
      </c>
      <c r="M313" s="165">
        <v>32.620740000000005</v>
      </c>
      <c r="N313" s="165">
        <v>20438.620019999998</v>
      </c>
      <c r="O313" s="165">
        <v>27249.54722</v>
      </c>
      <c r="P313" s="165">
        <v>41727.86694</v>
      </c>
      <c r="Q313" s="165">
        <v>0</v>
      </c>
      <c r="R313" s="166">
        <v>41727.86694</v>
      </c>
      <c r="S313" s="7"/>
      <c r="T313" s="7"/>
      <c r="U313" s="7"/>
      <c r="V313" s="7"/>
      <c r="W313" s="7"/>
      <c r="X313" s="7"/>
      <c r="Y313" s="7"/>
      <c r="Z313" s="7"/>
      <c r="AA313" s="7"/>
      <c r="AB313" s="7"/>
    </row>
    <row r="314" spans="1:28" ht="13.5">
      <c r="A314" s="167"/>
      <c r="B314" s="167"/>
      <c r="C314" s="163" t="s">
        <v>128</v>
      </c>
      <c r="D314" s="163" t="s">
        <v>129</v>
      </c>
      <c r="E314" s="163">
        <v>78</v>
      </c>
      <c r="F314" s="164">
        <v>0</v>
      </c>
      <c r="G314" s="165">
        <v>0</v>
      </c>
      <c r="H314" s="165">
        <v>0</v>
      </c>
      <c r="I314" s="165">
        <v>1880.3122100000001</v>
      </c>
      <c r="J314" s="165">
        <v>63.974110000000003</v>
      </c>
      <c r="K314" s="165">
        <v>1944.2863200000002</v>
      </c>
      <c r="L314" s="165">
        <v>15122.79645</v>
      </c>
      <c r="M314" s="165">
        <v>14.427860000000001</v>
      </c>
      <c r="N314" s="165">
        <v>15137.224310000001</v>
      </c>
      <c r="O314" s="165">
        <v>17081.510630000001</v>
      </c>
      <c r="P314" s="165">
        <v>9729.8552</v>
      </c>
      <c r="Q314" s="165">
        <v>0</v>
      </c>
      <c r="R314" s="166">
        <v>9729.8552</v>
      </c>
      <c r="S314" s="7"/>
      <c r="T314" s="7"/>
      <c r="U314" s="7"/>
      <c r="V314" s="7"/>
      <c r="W314" s="7"/>
      <c r="X314" s="7"/>
      <c r="Y314" s="7"/>
      <c r="Z314" s="7"/>
      <c r="AA314" s="7"/>
      <c r="AB314" s="7"/>
    </row>
    <row r="315" spans="1:28" ht="13.5">
      <c r="A315" s="167"/>
      <c r="B315" s="167"/>
      <c r="C315" s="167"/>
      <c r="D315" s="163" t="s">
        <v>208</v>
      </c>
      <c r="E315" s="163">
        <v>77</v>
      </c>
      <c r="F315" s="164">
        <v>0</v>
      </c>
      <c r="G315" s="165">
        <v>0</v>
      </c>
      <c r="H315" s="165">
        <v>0</v>
      </c>
      <c r="I315" s="165">
        <v>1837.6685</v>
      </c>
      <c r="J315" s="165">
        <v>296.56971999999996</v>
      </c>
      <c r="K315" s="165">
        <v>2134.2382200000002</v>
      </c>
      <c r="L315" s="165">
        <v>14577.667240000001</v>
      </c>
      <c r="M315" s="165">
        <v>37.469300000000004</v>
      </c>
      <c r="N315" s="165">
        <v>14615.13654</v>
      </c>
      <c r="O315" s="165">
        <v>16749.374759999999</v>
      </c>
      <c r="P315" s="165">
        <v>10779.114220000001</v>
      </c>
      <c r="Q315" s="165">
        <v>0</v>
      </c>
      <c r="R315" s="166">
        <v>10779.114220000001</v>
      </c>
      <c r="S315" s="7"/>
      <c r="T315" s="7"/>
      <c r="U315" s="7"/>
      <c r="V315" s="7"/>
      <c r="W315" s="7"/>
      <c r="X315" s="7"/>
      <c r="Y315" s="7"/>
      <c r="Z315" s="7"/>
      <c r="AA315" s="7"/>
      <c r="AB315" s="7"/>
    </row>
    <row r="316" spans="1:28" ht="13.5">
      <c r="A316" s="167"/>
      <c r="B316" s="167"/>
      <c r="C316" s="167"/>
      <c r="D316" s="163" t="s">
        <v>128</v>
      </c>
      <c r="E316" s="163">
        <v>74</v>
      </c>
      <c r="F316" s="164">
        <v>0</v>
      </c>
      <c r="G316" s="165">
        <v>0</v>
      </c>
      <c r="H316" s="165">
        <v>0</v>
      </c>
      <c r="I316" s="165">
        <v>10864.161990000001</v>
      </c>
      <c r="J316" s="165">
        <v>1929.0860400000001</v>
      </c>
      <c r="K316" s="165">
        <v>12793.248029999999</v>
      </c>
      <c r="L316" s="165">
        <v>130762.9313</v>
      </c>
      <c r="M316" s="165">
        <v>1861.5563999999999</v>
      </c>
      <c r="N316" s="165">
        <v>132624.4877</v>
      </c>
      <c r="O316" s="165">
        <v>145417.73572999999</v>
      </c>
      <c r="P316" s="165">
        <v>15615.605810000001</v>
      </c>
      <c r="Q316" s="165">
        <v>31.47336</v>
      </c>
      <c r="R316" s="166">
        <v>15647.079169999999</v>
      </c>
      <c r="S316" s="7"/>
      <c r="T316" s="7"/>
      <c r="U316" s="7"/>
      <c r="V316" s="7"/>
      <c r="W316" s="7"/>
      <c r="X316" s="7"/>
      <c r="Y316" s="7"/>
      <c r="Z316" s="7"/>
      <c r="AA316" s="7"/>
      <c r="AB316" s="7"/>
    </row>
    <row r="317" spans="1:28" ht="13.5">
      <c r="A317" s="167"/>
      <c r="B317" s="167"/>
      <c r="C317" s="163" t="s">
        <v>130</v>
      </c>
      <c r="D317" s="163" t="s">
        <v>130</v>
      </c>
      <c r="E317" s="163">
        <v>82</v>
      </c>
      <c r="F317" s="164">
        <v>0</v>
      </c>
      <c r="G317" s="165">
        <v>0</v>
      </c>
      <c r="H317" s="165">
        <v>0</v>
      </c>
      <c r="I317" s="165">
        <v>7900.2111999999997</v>
      </c>
      <c r="J317" s="165">
        <v>4.3287200000000006</v>
      </c>
      <c r="K317" s="165">
        <v>7904.5399200000002</v>
      </c>
      <c r="L317" s="165">
        <v>6996.0698499999999</v>
      </c>
      <c r="M317" s="165">
        <v>70.425339999999991</v>
      </c>
      <c r="N317" s="165">
        <v>7066.4951900000005</v>
      </c>
      <c r="O317" s="165">
        <v>14971.035109999999</v>
      </c>
      <c r="P317" s="165">
        <v>27074.304840000001</v>
      </c>
      <c r="Q317" s="165">
        <v>0</v>
      </c>
      <c r="R317" s="166">
        <v>27074.304840000001</v>
      </c>
      <c r="S317" s="7"/>
      <c r="T317" s="7"/>
      <c r="U317" s="7"/>
      <c r="V317" s="7"/>
      <c r="W317" s="7"/>
      <c r="X317" s="7"/>
      <c r="Y317" s="7"/>
      <c r="Z317" s="7"/>
      <c r="AA317" s="7"/>
      <c r="AB317" s="7"/>
    </row>
    <row r="318" spans="1:28" ht="13.5">
      <c r="A318" s="167"/>
      <c r="B318" s="167"/>
      <c r="C318" s="163" t="s">
        <v>264</v>
      </c>
      <c r="D318" s="163" t="s">
        <v>264</v>
      </c>
      <c r="E318" s="163">
        <v>208</v>
      </c>
      <c r="F318" s="164">
        <v>0</v>
      </c>
      <c r="G318" s="165">
        <v>0</v>
      </c>
      <c r="H318" s="165">
        <v>0</v>
      </c>
      <c r="I318" s="165">
        <v>737.68557999999996</v>
      </c>
      <c r="J318" s="165">
        <v>0.13295999999999999</v>
      </c>
      <c r="K318" s="165">
        <v>737.81853999999998</v>
      </c>
      <c r="L318" s="165">
        <v>2850.0137400000003</v>
      </c>
      <c r="M318" s="165">
        <v>29.76193</v>
      </c>
      <c r="N318" s="165">
        <v>2879.77567</v>
      </c>
      <c r="O318" s="165">
        <v>3617.5942099999997</v>
      </c>
      <c r="P318" s="165">
        <v>9466.3170200000004</v>
      </c>
      <c r="Q318" s="165">
        <v>0</v>
      </c>
      <c r="R318" s="166">
        <v>9466.3170200000004</v>
      </c>
      <c r="S318" s="7"/>
      <c r="T318" s="7"/>
      <c r="U318" s="7"/>
      <c r="V318" s="7"/>
      <c r="W318" s="7"/>
      <c r="X318" s="7"/>
      <c r="Y318" s="7"/>
      <c r="Z318" s="7"/>
      <c r="AA318" s="7"/>
      <c r="AB318" s="7"/>
    </row>
    <row r="319" spans="1:28" ht="13.5">
      <c r="A319" s="167"/>
      <c r="B319" s="167"/>
      <c r="C319" s="163" t="s">
        <v>265</v>
      </c>
      <c r="D319" s="163" t="s">
        <v>266</v>
      </c>
      <c r="E319" s="163">
        <v>207</v>
      </c>
      <c r="F319" s="164">
        <v>0</v>
      </c>
      <c r="G319" s="165">
        <v>0</v>
      </c>
      <c r="H319" s="165">
        <v>0</v>
      </c>
      <c r="I319" s="165">
        <v>1166.81925</v>
      </c>
      <c r="J319" s="165">
        <v>2.72729</v>
      </c>
      <c r="K319" s="165">
        <v>1169.54654</v>
      </c>
      <c r="L319" s="165">
        <v>1556.2767099999999</v>
      </c>
      <c r="M319" s="165">
        <v>0</v>
      </c>
      <c r="N319" s="165">
        <v>1556.2767099999999</v>
      </c>
      <c r="O319" s="165">
        <v>2725.8232499999999</v>
      </c>
      <c r="P319" s="165">
        <v>33575.876600000003</v>
      </c>
      <c r="Q319" s="165">
        <v>0</v>
      </c>
      <c r="R319" s="166">
        <v>33575.876600000003</v>
      </c>
      <c r="S319" s="7"/>
      <c r="T319" s="7"/>
      <c r="U319" s="7"/>
      <c r="V319" s="7"/>
      <c r="W319" s="7"/>
      <c r="X319" s="7"/>
      <c r="Y319" s="7"/>
      <c r="Z319" s="7"/>
      <c r="AA319" s="7"/>
      <c r="AB319" s="7"/>
    </row>
    <row r="320" spans="1:28" ht="13.5">
      <c r="A320" s="167"/>
      <c r="B320" s="167"/>
      <c r="C320" s="167"/>
      <c r="D320" s="163" t="s">
        <v>267</v>
      </c>
      <c r="E320" s="163">
        <v>221</v>
      </c>
      <c r="F320" s="164">
        <v>0</v>
      </c>
      <c r="G320" s="165">
        <v>0</v>
      </c>
      <c r="H320" s="165">
        <v>0</v>
      </c>
      <c r="I320" s="165">
        <v>844.43521999999996</v>
      </c>
      <c r="J320" s="165">
        <v>5.7599999999999995E-3</v>
      </c>
      <c r="K320" s="165">
        <v>844.44097999999997</v>
      </c>
      <c r="L320" s="165">
        <v>936.88184999999999</v>
      </c>
      <c r="M320" s="165">
        <v>0</v>
      </c>
      <c r="N320" s="165">
        <v>936.88184999999999</v>
      </c>
      <c r="O320" s="165">
        <v>1781.3228300000001</v>
      </c>
      <c r="P320" s="165">
        <v>15271.22453</v>
      </c>
      <c r="Q320" s="165">
        <v>0</v>
      </c>
      <c r="R320" s="166">
        <v>15271.22453</v>
      </c>
      <c r="S320" s="7"/>
      <c r="T320" s="7"/>
      <c r="U320" s="7"/>
      <c r="V320" s="7"/>
      <c r="W320" s="7"/>
      <c r="X320" s="7"/>
      <c r="Y320" s="7"/>
      <c r="Z320" s="7"/>
      <c r="AA320" s="7"/>
      <c r="AB320" s="7"/>
    </row>
    <row r="321" spans="1:28" ht="13.5">
      <c r="A321" s="167"/>
      <c r="B321" s="163" t="s">
        <v>15</v>
      </c>
      <c r="C321" s="163" t="s">
        <v>131</v>
      </c>
      <c r="D321" s="163" t="s">
        <v>131</v>
      </c>
      <c r="E321" s="163">
        <v>80</v>
      </c>
      <c r="F321" s="164">
        <v>0</v>
      </c>
      <c r="G321" s="165">
        <v>0</v>
      </c>
      <c r="H321" s="165">
        <v>0</v>
      </c>
      <c r="I321" s="165">
        <v>2023.73153</v>
      </c>
      <c r="J321" s="165">
        <v>10.99189</v>
      </c>
      <c r="K321" s="165">
        <v>2034.72342</v>
      </c>
      <c r="L321" s="165">
        <v>13808.50459</v>
      </c>
      <c r="M321" s="165">
        <v>18.322779999999998</v>
      </c>
      <c r="N321" s="165">
        <v>13826.827369999999</v>
      </c>
      <c r="O321" s="165">
        <v>15861.550789999999</v>
      </c>
      <c r="P321" s="165">
        <v>21906.17913</v>
      </c>
      <c r="Q321" s="165">
        <v>0</v>
      </c>
      <c r="R321" s="166">
        <v>21906.17913</v>
      </c>
      <c r="S321" s="7"/>
      <c r="T321" s="7"/>
      <c r="U321" s="7"/>
      <c r="V321" s="7"/>
      <c r="W321" s="7"/>
      <c r="X321" s="7"/>
      <c r="Y321" s="7"/>
      <c r="Z321" s="7"/>
      <c r="AA321" s="7"/>
      <c r="AB321" s="7"/>
    </row>
    <row r="322" spans="1:28" ht="13.5">
      <c r="A322" s="167"/>
      <c r="B322" s="167"/>
      <c r="C322" s="163" t="s">
        <v>15</v>
      </c>
      <c r="D322" s="163" t="s">
        <v>210</v>
      </c>
      <c r="E322" s="163">
        <v>160</v>
      </c>
      <c r="F322" s="164">
        <v>0</v>
      </c>
      <c r="G322" s="165">
        <v>0</v>
      </c>
      <c r="H322" s="165">
        <v>0</v>
      </c>
      <c r="I322" s="165">
        <v>663.04145999999992</v>
      </c>
      <c r="J322" s="165">
        <v>3.798E-2</v>
      </c>
      <c r="K322" s="165">
        <v>663.07943999999998</v>
      </c>
      <c r="L322" s="165">
        <v>1163.3312800000001</v>
      </c>
      <c r="M322" s="165">
        <v>0</v>
      </c>
      <c r="N322" s="165">
        <v>1163.3312800000001</v>
      </c>
      <c r="O322" s="165">
        <v>1826.4107200000001</v>
      </c>
      <c r="P322" s="165">
        <v>15657.59727</v>
      </c>
      <c r="Q322" s="165">
        <v>0</v>
      </c>
      <c r="R322" s="166">
        <v>15657.59727</v>
      </c>
      <c r="S322" s="7"/>
      <c r="T322" s="7"/>
      <c r="U322" s="7"/>
      <c r="V322" s="7"/>
      <c r="W322" s="7"/>
      <c r="X322" s="7"/>
      <c r="Y322" s="7"/>
      <c r="Z322" s="7"/>
      <c r="AA322" s="7"/>
      <c r="AB322" s="7"/>
    </row>
    <row r="323" spans="1:28" ht="13.5">
      <c r="A323" s="167"/>
      <c r="B323" s="167"/>
      <c r="C323" s="167"/>
      <c r="D323" s="163" t="s">
        <v>268</v>
      </c>
      <c r="E323" s="163">
        <v>223</v>
      </c>
      <c r="F323" s="164">
        <v>0</v>
      </c>
      <c r="G323" s="165">
        <v>0</v>
      </c>
      <c r="H323" s="165">
        <v>0</v>
      </c>
      <c r="I323" s="165">
        <v>386.14904999999999</v>
      </c>
      <c r="J323" s="165">
        <v>3.8000000000000002E-4</v>
      </c>
      <c r="K323" s="165">
        <v>386.14943</v>
      </c>
      <c r="L323" s="165">
        <v>362.85753000000005</v>
      </c>
      <c r="M323" s="165">
        <v>0</v>
      </c>
      <c r="N323" s="165">
        <v>362.85753000000005</v>
      </c>
      <c r="O323" s="165">
        <v>749.00695999999994</v>
      </c>
      <c r="P323" s="165">
        <v>8847.5457200000001</v>
      </c>
      <c r="Q323" s="165">
        <v>0</v>
      </c>
      <c r="R323" s="166">
        <v>8847.5457200000001</v>
      </c>
      <c r="S323" s="7"/>
      <c r="T323" s="7"/>
      <c r="U323" s="7"/>
      <c r="V323" s="7"/>
      <c r="W323" s="7"/>
      <c r="X323" s="7"/>
      <c r="Y323" s="7"/>
      <c r="Z323" s="7"/>
      <c r="AA323" s="7"/>
      <c r="AB323" s="7"/>
    </row>
    <row r="324" spans="1:28" ht="13.5">
      <c r="A324" s="167"/>
      <c r="B324" s="163" t="s">
        <v>16</v>
      </c>
      <c r="C324" s="163" t="s">
        <v>134</v>
      </c>
      <c r="D324" s="163" t="s">
        <v>269</v>
      </c>
      <c r="E324" s="163">
        <v>62</v>
      </c>
      <c r="F324" s="164">
        <v>0</v>
      </c>
      <c r="G324" s="165">
        <v>0</v>
      </c>
      <c r="H324" s="165">
        <v>0</v>
      </c>
      <c r="I324" s="165">
        <v>1086.8994299999999</v>
      </c>
      <c r="J324" s="165">
        <v>87.788889999999995</v>
      </c>
      <c r="K324" s="165">
        <v>1174.68832</v>
      </c>
      <c r="L324" s="165">
        <v>3167.96072</v>
      </c>
      <c r="M324" s="165">
        <v>0</v>
      </c>
      <c r="N324" s="165">
        <v>3167.96072</v>
      </c>
      <c r="O324" s="165">
        <v>4342.6490400000002</v>
      </c>
      <c r="P324" s="165">
        <v>21355.344430000001</v>
      </c>
      <c r="Q324" s="165">
        <v>0</v>
      </c>
      <c r="R324" s="166">
        <v>21355.344430000001</v>
      </c>
      <c r="S324" s="7"/>
      <c r="T324" s="7"/>
      <c r="U324" s="7"/>
      <c r="V324" s="7"/>
      <c r="W324" s="7"/>
      <c r="X324" s="7"/>
      <c r="Y324" s="7"/>
      <c r="Z324" s="7"/>
      <c r="AA324" s="7"/>
      <c r="AB324" s="7"/>
    </row>
    <row r="325" spans="1:28" ht="13.5">
      <c r="A325" s="167"/>
      <c r="B325" s="167"/>
      <c r="C325" s="163" t="s">
        <v>137</v>
      </c>
      <c r="D325" s="163" t="s">
        <v>138</v>
      </c>
      <c r="E325" s="163">
        <v>35</v>
      </c>
      <c r="F325" s="164">
        <v>0</v>
      </c>
      <c r="G325" s="165">
        <v>0</v>
      </c>
      <c r="H325" s="165">
        <v>0</v>
      </c>
      <c r="I325" s="165">
        <v>1198.72966</v>
      </c>
      <c r="J325" s="165">
        <v>19.40408</v>
      </c>
      <c r="K325" s="165">
        <v>1218.13374</v>
      </c>
      <c r="L325" s="165">
        <v>8138.1396599999998</v>
      </c>
      <c r="M325" s="165">
        <v>0</v>
      </c>
      <c r="N325" s="165">
        <v>8138.1396599999998</v>
      </c>
      <c r="O325" s="165">
        <v>9356.2734</v>
      </c>
      <c r="P325" s="165">
        <v>24375.663479999999</v>
      </c>
      <c r="Q325" s="165">
        <v>0</v>
      </c>
      <c r="R325" s="166">
        <v>24375.663479999999</v>
      </c>
      <c r="S325" s="7"/>
      <c r="T325" s="7"/>
      <c r="U325" s="7"/>
      <c r="V325" s="7"/>
      <c r="W325" s="7"/>
      <c r="X325" s="7"/>
      <c r="Y325" s="7"/>
      <c r="Z325" s="7"/>
      <c r="AA325" s="7"/>
      <c r="AB325" s="7"/>
    </row>
    <row r="326" spans="1:28" ht="13.5">
      <c r="A326" s="167"/>
      <c r="B326" s="167"/>
      <c r="C326" s="163" t="s">
        <v>16</v>
      </c>
      <c r="D326" s="163" t="s">
        <v>139</v>
      </c>
      <c r="E326" s="163">
        <v>8</v>
      </c>
      <c r="F326" s="164">
        <v>0</v>
      </c>
      <c r="G326" s="165">
        <v>0</v>
      </c>
      <c r="H326" s="165">
        <v>0</v>
      </c>
      <c r="I326" s="165">
        <v>2605.8765400000002</v>
      </c>
      <c r="J326" s="165">
        <v>92.02816</v>
      </c>
      <c r="K326" s="165">
        <v>2697.9047</v>
      </c>
      <c r="L326" s="165">
        <v>12114.075409999999</v>
      </c>
      <c r="M326" s="165">
        <v>11.35877</v>
      </c>
      <c r="N326" s="165">
        <v>12125.43418</v>
      </c>
      <c r="O326" s="165">
        <v>14823.338880000001</v>
      </c>
      <c r="P326" s="165">
        <v>25541.313389999999</v>
      </c>
      <c r="Q326" s="165">
        <v>0</v>
      </c>
      <c r="R326" s="166">
        <v>25541.313389999999</v>
      </c>
      <c r="S326" s="7"/>
      <c r="T326" s="7"/>
      <c r="U326" s="7"/>
      <c r="V326" s="7"/>
      <c r="W326" s="7"/>
      <c r="X326" s="7"/>
      <c r="Y326" s="7"/>
      <c r="Z326" s="7"/>
      <c r="AA326" s="7"/>
      <c r="AB326" s="7"/>
    </row>
    <row r="327" spans="1:28" ht="13.5">
      <c r="A327" s="167"/>
      <c r="B327" s="167"/>
      <c r="C327" s="167"/>
      <c r="D327" s="167"/>
      <c r="E327" s="168">
        <v>10</v>
      </c>
      <c r="F327" s="169">
        <v>0</v>
      </c>
      <c r="G327" s="121">
        <v>0</v>
      </c>
      <c r="H327" s="121">
        <v>0</v>
      </c>
      <c r="I327" s="121">
        <v>1739.8660500000001</v>
      </c>
      <c r="J327" s="121">
        <v>142.03539000000001</v>
      </c>
      <c r="K327" s="121">
        <v>1881.9014399999999</v>
      </c>
      <c r="L327" s="121">
        <v>6867.4063699999997</v>
      </c>
      <c r="M327" s="121">
        <v>31.048669999999998</v>
      </c>
      <c r="N327" s="121">
        <v>6898.4550399999998</v>
      </c>
      <c r="O327" s="121">
        <v>8780.3564800000004</v>
      </c>
      <c r="P327" s="121">
        <v>17514.52692</v>
      </c>
      <c r="Q327" s="121">
        <v>0</v>
      </c>
      <c r="R327" s="170">
        <v>17514.52692</v>
      </c>
      <c r="S327" s="7"/>
      <c r="T327" s="7"/>
      <c r="U327" s="7"/>
      <c r="V327" s="7"/>
      <c r="W327" s="7"/>
      <c r="X327" s="7"/>
      <c r="Y327" s="7"/>
      <c r="Z327" s="7"/>
      <c r="AA327" s="7"/>
      <c r="AB327" s="7"/>
    </row>
    <row r="328" spans="1:28" ht="13.5">
      <c r="A328" s="167"/>
      <c r="B328" s="167"/>
      <c r="C328" s="167"/>
      <c r="D328" s="167"/>
      <c r="E328" s="168">
        <v>63</v>
      </c>
      <c r="F328" s="169">
        <v>0</v>
      </c>
      <c r="G328" s="121">
        <v>0</v>
      </c>
      <c r="H328" s="121">
        <v>0</v>
      </c>
      <c r="I328" s="121">
        <v>2020.0171799999998</v>
      </c>
      <c r="J328" s="121">
        <v>1.3213900000000001</v>
      </c>
      <c r="K328" s="121">
        <v>2021.3385700000001</v>
      </c>
      <c r="L328" s="121">
        <v>3612.6000899999999</v>
      </c>
      <c r="M328" s="121">
        <v>2.6000000000000003E-4</v>
      </c>
      <c r="N328" s="121">
        <v>3612.6003500000002</v>
      </c>
      <c r="O328" s="121">
        <v>5633.9389199999996</v>
      </c>
      <c r="P328" s="121">
        <v>23640.85744</v>
      </c>
      <c r="Q328" s="121">
        <v>0</v>
      </c>
      <c r="R328" s="170">
        <v>23640.85744</v>
      </c>
      <c r="S328" s="7"/>
      <c r="T328" s="7"/>
      <c r="U328" s="7"/>
      <c r="V328" s="7"/>
      <c r="W328" s="7"/>
      <c r="X328" s="7"/>
      <c r="Y328" s="7"/>
      <c r="Z328" s="7"/>
      <c r="AA328" s="7"/>
      <c r="AB328" s="7"/>
    </row>
    <row r="329" spans="1:28" ht="13.5">
      <c r="A329" s="167"/>
      <c r="B329" s="167"/>
      <c r="C329" s="167"/>
      <c r="D329" s="163" t="s">
        <v>140</v>
      </c>
      <c r="E329" s="163">
        <v>39</v>
      </c>
      <c r="F329" s="164">
        <v>0</v>
      </c>
      <c r="G329" s="165">
        <v>0</v>
      </c>
      <c r="H329" s="165">
        <v>0</v>
      </c>
      <c r="I329" s="165">
        <v>1257.78781</v>
      </c>
      <c r="J329" s="165">
        <v>1.0389200000000001</v>
      </c>
      <c r="K329" s="165">
        <v>1258.82673</v>
      </c>
      <c r="L329" s="165">
        <v>3268.6793600000001</v>
      </c>
      <c r="M329" s="165">
        <v>2.5860000000000001E-2</v>
      </c>
      <c r="N329" s="165">
        <v>3268.7052200000003</v>
      </c>
      <c r="O329" s="165">
        <v>4527.5319500000005</v>
      </c>
      <c r="P329" s="165">
        <v>14584.098320000001</v>
      </c>
      <c r="Q329" s="165">
        <v>0</v>
      </c>
      <c r="R329" s="166">
        <v>14584.098320000001</v>
      </c>
      <c r="S329" s="7"/>
      <c r="T329" s="7"/>
      <c r="U329" s="7"/>
      <c r="V329" s="7"/>
      <c r="W329" s="7"/>
      <c r="X329" s="7"/>
      <c r="Y329" s="7"/>
      <c r="Z329" s="7"/>
      <c r="AA329" s="7"/>
      <c r="AB329" s="7"/>
    </row>
    <row r="330" spans="1:28" ht="13.5">
      <c r="A330" s="167"/>
      <c r="B330" s="167"/>
      <c r="C330" s="167"/>
      <c r="D330" s="163" t="s">
        <v>144</v>
      </c>
      <c r="E330" s="163">
        <v>151</v>
      </c>
      <c r="F330" s="164">
        <v>0</v>
      </c>
      <c r="G330" s="165">
        <v>0</v>
      </c>
      <c r="H330" s="165">
        <v>0</v>
      </c>
      <c r="I330" s="165">
        <v>3829.6806200000001</v>
      </c>
      <c r="J330" s="165">
        <v>109.94386999999999</v>
      </c>
      <c r="K330" s="165">
        <v>3939.6244900000002</v>
      </c>
      <c r="L330" s="165">
        <v>42515.060880000005</v>
      </c>
      <c r="M330" s="165">
        <v>406.13155</v>
      </c>
      <c r="N330" s="165">
        <v>42921.192430000003</v>
      </c>
      <c r="O330" s="165">
        <v>46860.816920000005</v>
      </c>
      <c r="P330" s="165">
        <v>14342.64453</v>
      </c>
      <c r="Q330" s="165">
        <v>0</v>
      </c>
      <c r="R330" s="166">
        <v>14342.64453</v>
      </c>
      <c r="S330" s="7"/>
      <c r="T330" s="7"/>
      <c r="U330" s="7"/>
      <c r="V330" s="7"/>
      <c r="W330" s="7"/>
      <c r="X330" s="7"/>
      <c r="Y330" s="7"/>
      <c r="Z330" s="7"/>
      <c r="AA330" s="7"/>
      <c r="AB330" s="7"/>
    </row>
    <row r="331" spans="1:28" ht="13.5">
      <c r="A331" s="167"/>
      <c r="B331" s="167"/>
      <c r="C331" s="167"/>
      <c r="D331" s="163" t="s">
        <v>145</v>
      </c>
      <c r="E331" s="163">
        <v>28</v>
      </c>
      <c r="F331" s="164">
        <v>0</v>
      </c>
      <c r="G331" s="165">
        <v>0</v>
      </c>
      <c r="H331" s="165">
        <v>0</v>
      </c>
      <c r="I331" s="165">
        <v>1521.1454799999999</v>
      </c>
      <c r="J331" s="165">
        <v>0.46226</v>
      </c>
      <c r="K331" s="165">
        <v>1521.6077399999999</v>
      </c>
      <c r="L331" s="165">
        <v>10149.257170000001</v>
      </c>
      <c r="M331" s="165">
        <v>6.225E-2</v>
      </c>
      <c r="N331" s="165">
        <v>10149.31942</v>
      </c>
      <c r="O331" s="165">
        <v>11670.927159999999</v>
      </c>
      <c r="P331" s="165">
        <v>18058.24325</v>
      </c>
      <c r="Q331" s="165">
        <v>0</v>
      </c>
      <c r="R331" s="166">
        <v>18058.24325</v>
      </c>
      <c r="S331" s="7"/>
      <c r="T331" s="7"/>
      <c r="U331" s="7"/>
      <c r="V331" s="7"/>
      <c r="W331" s="7"/>
      <c r="X331" s="7"/>
      <c r="Y331" s="7"/>
      <c r="Z331" s="7"/>
      <c r="AA331" s="7"/>
      <c r="AB331" s="7"/>
    </row>
    <row r="332" spans="1:28" ht="13.5">
      <c r="A332" s="167"/>
      <c r="B332" s="167"/>
      <c r="C332" s="167"/>
      <c r="D332" s="163" t="s">
        <v>146</v>
      </c>
      <c r="E332" s="163">
        <v>42</v>
      </c>
      <c r="F332" s="164">
        <v>0</v>
      </c>
      <c r="G332" s="165">
        <v>0</v>
      </c>
      <c r="H332" s="165">
        <v>0</v>
      </c>
      <c r="I332" s="165">
        <v>1405.8871399999998</v>
      </c>
      <c r="J332" s="165">
        <v>42.137239999999998</v>
      </c>
      <c r="K332" s="165">
        <v>1448.0243799999998</v>
      </c>
      <c r="L332" s="165">
        <v>10669.86082</v>
      </c>
      <c r="M332" s="165">
        <v>1.9199999999999998E-3</v>
      </c>
      <c r="N332" s="165">
        <v>10669.86274</v>
      </c>
      <c r="O332" s="165">
        <v>12117.887119999999</v>
      </c>
      <c r="P332" s="165">
        <v>15288.71442</v>
      </c>
      <c r="Q332" s="165">
        <v>0</v>
      </c>
      <c r="R332" s="166">
        <v>15288.71442</v>
      </c>
      <c r="S332" s="7"/>
      <c r="T332" s="7"/>
      <c r="U332" s="7"/>
      <c r="V332" s="7"/>
      <c r="W332" s="7"/>
      <c r="X332" s="7"/>
      <c r="Y332" s="7"/>
      <c r="Z332" s="7"/>
      <c r="AA332" s="7"/>
      <c r="AB332" s="7"/>
    </row>
    <row r="333" spans="1:28" ht="13.5">
      <c r="A333" s="167"/>
      <c r="B333" s="167"/>
      <c r="C333" s="167"/>
      <c r="D333" s="163" t="s">
        <v>150</v>
      </c>
      <c r="E333" s="163">
        <v>206</v>
      </c>
      <c r="F333" s="164">
        <v>0</v>
      </c>
      <c r="G333" s="165">
        <v>0</v>
      </c>
      <c r="H333" s="165">
        <v>0</v>
      </c>
      <c r="I333" s="165">
        <v>13351.409</v>
      </c>
      <c r="J333" s="165">
        <v>120.81564999999999</v>
      </c>
      <c r="K333" s="165">
        <v>13472.22465</v>
      </c>
      <c r="L333" s="165">
        <v>457693.78976000001</v>
      </c>
      <c r="M333" s="165">
        <v>105.42019000000001</v>
      </c>
      <c r="N333" s="165">
        <v>457799.20994999999</v>
      </c>
      <c r="O333" s="165">
        <v>471271.43460000004</v>
      </c>
      <c r="P333" s="165">
        <v>0</v>
      </c>
      <c r="Q333" s="165">
        <v>0</v>
      </c>
      <c r="R333" s="166">
        <v>0</v>
      </c>
      <c r="S333" s="7"/>
      <c r="T333" s="7"/>
      <c r="U333" s="7"/>
      <c r="V333" s="7"/>
      <c r="W333" s="7"/>
      <c r="X333" s="7"/>
      <c r="Y333" s="7"/>
      <c r="Z333" s="7"/>
      <c r="AA333" s="7"/>
      <c r="AB333" s="7"/>
    </row>
    <row r="334" spans="1:28" ht="13.5">
      <c r="A334" s="167"/>
      <c r="B334" s="167"/>
      <c r="C334" s="167"/>
      <c r="D334" s="163" t="s">
        <v>151</v>
      </c>
      <c r="E334" s="163">
        <v>29</v>
      </c>
      <c r="F334" s="164">
        <v>0</v>
      </c>
      <c r="G334" s="165">
        <v>0</v>
      </c>
      <c r="H334" s="165">
        <v>0</v>
      </c>
      <c r="I334" s="165">
        <v>1933.30879</v>
      </c>
      <c r="J334" s="165">
        <v>16.305199999999999</v>
      </c>
      <c r="K334" s="165">
        <v>1949.6139900000001</v>
      </c>
      <c r="L334" s="165">
        <v>17314.998789999998</v>
      </c>
      <c r="M334" s="165">
        <v>37.652449999999995</v>
      </c>
      <c r="N334" s="165">
        <v>17352.651239999999</v>
      </c>
      <c r="O334" s="165">
        <v>19302.265230000001</v>
      </c>
      <c r="P334" s="165">
        <v>19438.353569999999</v>
      </c>
      <c r="Q334" s="165">
        <v>0</v>
      </c>
      <c r="R334" s="166">
        <v>19438.353569999999</v>
      </c>
      <c r="S334" s="7"/>
      <c r="T334" s="7"/>
      <c r="U334" s="7"/>
      <c r="V334" s="7"/>
      <c r="W334" s="7"/>
      <c r="X334" s="7"/>
      <c r="Y334" s="7"/>
      <c r="Z334" s="7"/>
      <c r="AA334" s="7"/>
      <c r="AB334" s="7"/>
    </row>
    <row r="335" spans="1:28" ht="13.5">
      <c r="A335" s="167"/>
      <c r="B335" s="167"/>
      <c r="C335" s="167"/>
      <c r="D335" s="167"/>
      <c r="E335" s="168">
        <v>38</v>
      </c>
      <c r="F335" s="169">
        <v>0</v>
      </c>
      <c r="G335" s="121">
        <v>0</v>
      </c>
      <c r="H335" s="121">
        <v>0</v>
      </c>
      <c r="I335" s="121">
        <v>2781.6006899999998</v>
      </c>
      <c r="J335" s="121">
        <v>12.92225</v>
      </c>
      <c r="K335" s="121">
        <v>2794.5229399999998</v>
      </c>
      <c r="L335" s="121">
        <v>25881.695379999997</v>
      </c>
      <c r="M335" s="121">
        <v>59.107860000000002</v>
      </c>
      <c r="N335" s="121">
        <v>25940.803239999997</v>
      </c>
      <c r="O335" s="121">
        <v>28735.32618</v>
      </c>
      <c r="P335" s="121">
        <v>22431.887469999998</v>
      </c>
      <c r="Q335" s="121">
        <v>0</v>
      </c>
      <c r="R335" s="170">
        <v>22431.887469999998</v>
      </c>
      <c r="S335" s="7"/>
      <c r="T335" s="7"/>
      <c r="U335" s="7"/>
      <c r="V335" s="7"/>
      <c r="W335" s="7"/>
      <c r="X335" s="7"/>
      <c r="Y335" s="7"/>
      <c r="Z335" s="7"/>
      <c r="AA335" s="7"/>
      <c r="AB335" s="7"/>
    </row>
    <row r="336" spans="1:28" ht="13.5">
      <c r="A336" s="167"/>
      <c r="B336" s="167"/>
      <c r="C336" s="167"/>
      <c r="D336" s="167"/>
      <c r="E336" s="168">
        <v>64</v>
      </c>
      <c r="F336" s="169">
        <v>0</v>
      </c>
      <c r="G336" s="121">
        <v>0</v>
      </c>
      <c r="H336" s="121">
        <v>0</v>
      </c>
      <c r="I336" s="121">
        <v>1467.80051</v>
      </c>
      <c r="J336" s="121">
        <v>1.0399100000000001</v>
      </c>
      <c r="K336" s="121">
        <v>1468.84042</v>
      </c>
      <c r="L336" s="121">
        <v>11245.98199</v>
      </c>
      <c r="M336" s="121">
        <v>4.7400000000000003E-3</v>
      </c>
      <c r="N336" s="121">
        <v>11245.986730000001</v>
      </c>
      <c r="O336" s="121">
        <v>12714.827150000001</v>
      </c>
      <c r="P336" s="121">
        <v>14357.11692</v>
      </c>
      <c r="Q336" s="121">
        <v>0</v>
      </c>
      <c r="R336" s="170">
        <v>14357.11692</v>
      </c>
      <c r="S336" s="7"/>
      <c r="T336" s="7"/>
      <c r="U336" s="7"/>
      <c r="V336" s="7"/>
      <c r="W336" s="7"/>
      <c r="X336" s="7"/>
      <c r="Y336" s="7"/>
      <c r="Z336" s="7"/>
      <c r="AA336" s="7"/>
      <c r="AB336" s="7"/>
    </row>
    <row r="337" spans="1:28" ht="13.5">
      <c r="A337" s="167"/>
      <c r="B337" s="167"/>
      <c r="C337" s="167"/>
      <c r="D337" s="163" t="s">
        <v>153</v>
      </c>
      <c r="E337" s="163">
        <v>54</v>
      </c>
      <c r="F337" s="164">
        <v>0</v>
      </c>
      <c r="G337" s="165">
        <v>0</v>
      </c>
      <c r="H337" s="165">
        <v>0</v>
      </c>
      <c r="I337" s="165">
        <v>1137.4988600000001</v>
      </c>
      <c r="J337" s="165">
        <v>8.8213500000000007</v>
      </c>
      <c r="K337" s="165">
        <v>1146.3202099999999</v>
      </c>
      <c r="L337" s="165">
        <v>18632.413570000001</v>
      </c>
      <c r="M337" s="165">
        <v>176.69547</v>
      </c>
      <c r="N337" s="165">
        <v>18809.109039999999</v>
      </c>
      <c r="O337" s="165">
        <v>19955.429250000001</v>
      </c>
      <c r="P337" s="165">
        <v>18422.532709999999</v>
      </c>
      <c r="Q337" s="165">
        <v>0</v>
      </c>
      <c r="R337" s="166">
        <v>18422.532709999999</v>
      </c>
      <c r="S337" s="7"/>
      <c r="T337" s="7"/>
      <c r="U337" s="7"/>
      <c r="V337" s="7"/>
      <c r="W337" s="7"/>
      <c r="X337" s="7"/>
      <c r="Y337" s="7"/>
      <c r="Z337" s="7"/>
      <c r="AA337" s="7"/>
      <c r="AB337" s="7"/>
    </row>
    <row r="338" spans="1:28" ht="13.5">
      <c r="A338" s="167"/>
      <c r="B338" s="167"/>
      <c r="C338" s="167"/>
      <c r="D338" s="163" t="s">
        <v>155</v>
      </c>
      <c r="E338" s="163">
        <v>44</v>
      </c>
      <c r="F338" s="164">
        <v>0</v>
      </c>
      <c r="G338" s="165">
        <v>0</v>
      </c>
      <c r="H338" s="165">
        <v>0</v>
      </c>
      <c r="I338" s="165">
        <v>6736.30123</v>
      </c>
      <c r="J338" s="165">
        <v>172.05832000000001</v>
      </c>
      <c r="K338" s="165">
        <v>6908.3595500000001</v>
      </c>
      <c r="L338" s="165">
        <v>41463.006009999997</v>
      </c>
      <c r="M338" s="165">
        <v>379.38920000000002</v>
      </c>
      <c r="N338" s="165">
        <v>41842.395210000002</v>
      </c>
      <c r="O338" s="165">
        <v>48750.754759999996</v>
      </c>
      <c r="P338" s="165">
        <v>17323.424010000002</v>
      </c>
      <c r="Q338" s="165">
        <v>17.496689999999997</v>
      </c>
      <c r="R338" s="166">
        <v>17340.920699999999</v>
      </c>
      <c r="S338" s="7"/>
      <c r="T338" s="7"/>
      <c r="U338" s="7"/>
      <c r="V338" s="7"/>
      <c r="W338" s="7"/>
      <c r="X338" s="7"/>
      <c r="Y338" s="7"/>
      <c r="Z338" s="7"/>
      <c r="AA338" s="7"/>
      <c r="AB338" s="7"/>
    </row>
    <row r="339" spans="1:28" ht="13.5">
      <c r="A339" s="167"/>
      <c r="B339" s="167"/>
      <c r="C339" s="167"/>
      <c r="D339" s="163" t="s">
        <v>157</v>
      </c>
      <c r="E339" s="163">
        <v>32</v>
      </c>
      <c r="F339" s="164">
        <v>0</v>
      </c>
      <c r="G339" s="165">
        <v>0</v>
      </c>
      <c r="H339" s="165">
        <v>0</v>
      </c>
      <c r="I339" s="165">
        <v>1253.3846699999999</v>
      </c>
      <c r="J339" s="165">
        <v>36.913620000000002</v>
      </c>
      <c r="K339" s="165">
        <v>1290.29829</v>
      </c>
      <c r="L339" s="165">
        <v>7901.3096699999996</v>
      </c>
      <c r="M339" s="165">
        <v>35.978830000000002</v>
      </c>
      <c r="N339" s="165">
        <v>7937.2884999999997</v>
      </c>
      <c r="O339" s="165">
        <v>9227.5867899999994</v>
      </c>
      <c r="P339" s="165">
        <v>11523.371009999999</v>
      </c>
      <c r="Q339" s="165">
        <v>0</v>
      </c>
      <c r="R339" s="166">
        <v>11523.371009999999</v>
      </c>
      <c r="S339" s="7"/>
      <c r="T339" s="7"/>
      <c r="U339" s="7"/>
      <c r="V339" s="7"/>
      <c r="W339" s="7"/>
      <c r="X339" s="7"/>
      <c r="Y339" s="7"/>
      <c r="Z339" s="7"/>
      <c r="AA339" s="7"/>
      <c r="AB339" s="7"/>
    </row>
    <row r="340" spans="1:28" ht="13.5">
      <c r="A340" s="167"/>
      <c r="B340" s="167"/>
      <c r="C340" s="167"/>
      <c r="D340" s="163" t="s">
        <v>158</v>
      </c>
      <c r="E340" s="163">
        <v>30</v>
      </c>
      <c r="F340" s="164">
        <v>0</v>
      </c>
      <c r="G340" s="165">
        <v>0</v>
      </c>
      <c r="H340" s="165">
        <v>0</v>
      </c>
      <c r="I340" s="165">
        <v>1404.2460599999999</v>
      </c>
      <c r="J340" s="165">
        <v>66.255889999999994</v>
      </c>
      <c r="K340" s="165">
        <v>1470.5019499999999</v>
      </c>
      <c r="L340" s="165">
        <v>17000.322789999998</v>
      </c>
      <c r="M340" s="165">
        <v>113.15209</v>
      </c>
      <c r="N340" s="165">
        <v>17113.474879999998</v>
      </c>
      <c r="O340" s="165">
        <v>18583.97683</v>
      </c>
      <c r="P340" s="165">
        <v>9729.3951099999995</v>
      </c>
      <c r="Q340" s="165">
        <v>0</v>
      </c>
      <c r="R340" s="166">
        <v>9729.3951099999995</v>
      </c>
      <c r="S340" s="7"/>
      <c r="T340" s="7"/>
      <c r="U340" s="7"/>
      <c r="V340" s="7"/>
      <c r="W340" s="7"/>
      <c r="X340" s="7"/>
      <c r="Y340" s="7"/>
      <c r="Z340" s="7"/>
      <c r="AA340" s="7"/>
      <c r="AB340" s="7"/>
    </row>
    <row r="341" spans="1:28" ht="13.5">
      <c r="A341" s="167"/>
      <c r="B341" s="167"/>
      <c r="C341" s="167"/>
      <c r="D341" s="163" t="s">
        <v>213</v>
      </c>
      <c r="E341" s="163">
        <v>53</v>
      </c>
      <c r="F341" s="164">
        <v>0</v>
      </c>
      <c r="G341" s="165">
        <v>0</v>
      </c>
      <c r="H341" s="165">
        <v>0</v>
      </c>
      <c r="I341" s="165">
        <v>1286.2189900000001</v>
      </c>
      <c r="J341" s="165">
        <v>17.138740000000002</v>
      </c>
      <c r="K341" s="165">
        <v>1303.3577299999999</v>
      </c>
      <c r="L341" s="165">
        <v>6145.7839299999996</v>
      </c>
      <c r="M341" s="165">
        <v>0</v>
      </c>
      <c r="N341" s="165">
        <v>6145.7839299999996</v>
      </c>
      <c r="O341" s="165">
        <v>7449.1416600000002</v>
      </c>
      <c r="P341" s="165">
        <v>12565.32633</v>
      </c>
      <c r="Q341" s="165">
        <v>0</v>
      </c>
      <c r="R341" s="166">
        <v>12565.32633</v>
      </c>
      <c r="S341" s="7"/>
      <c r="T341" s="7"/>
      <c r="U341" s="7"/>
      <c r="V341" s="7"/>
      <c r="W341" s="7"/>
      <c r="X341" s="7"/>
      <c r="Y341" s="7"/>
      <c r="Z341" s="7"/>
      <c r="AA341" s="7"/>
      <c r="AB341" s="7"/>
    </row>
    <row r="342" spans="1:28" ht="13.5">
      <c r="A342" s="167"/>
      <c r="B342" s="167"/>
      <c r="C342" s="167"/>
      <c r="D342" s="163" t="s">
        <v>160</v>
      </c>
      <c r="E342" s="163">
        <v>41</v>
      </c>
      <c r="F342" s="164">
        <v>0</v>
      </c>
      <c r="G342" s="165">
        <v>0</v>
      </c>
      <c r="H342" s="165">
        <v>0</v>
      </c>
      <c r="I342" s="165">
        <v>3638.1828799999998</v>
      </c>
      <c r="J342" s="165">
        <v>104.75394</v>
      </c>
      <c r="K342" s="165">
        <v>3742.9368199999999</v>
      </c>
      <c r="L342" s="165">
        <v>35320.490920000004</v>
      </c>
      <c r="M342" s="165">
        <v>231.37626999999998</v>
      </c>
      <c r="N342" s="165">
        <v>35551.867189999997</v>
      </c>
      <c r="O342" s="165">
        <v>39294.80401</v>
      </c>
      <c r="P342" s="165">
        <v>6511.6800199999998</v>
      </c>
      <c r="Q342" s="165">
        <v>0</v>
      </c>
      <c r="R342" s="166">
        <v>6511.6800199999998</v>
      </c>
      <c r="S342" s="7"/>
      <c r="T342" s="7"/>
      <c r="U342" s="7"/>
      <c r="V342" s="7"/>
      <c r="W342" s="7"/>
      <c r="X342" s="7"/>
      <c r="Y342" s="7"/>
      <c r="Z342" s="7"/>
      <c r="AA342" s="7"/>
      <c r="AB342" s="7"/>
    </row>
    <row r="343" spans="1:28" ht="13.5">
      <c r="A343" s="167"/>
      <c r="B343" s="163" t="s">
        <v>17</v>
      </c>
      <c r="C343" s="163" t="s">
        <v>165</v>
      </c>
      <c r="D343" s="163" t="s">
        <v>166</v>
      </c>
      <c r="E343" s="163">
        <v>189</v>
      </c>
      <c r="F343" s="164">
        <v>0</v>
      </c>
      <c r="G343" s="165">
        <v>0</v>
      </c>
      <c r="H343" s="165">
        <v>0</v>
      </c>
      <c r="I343" s="165">
        <v>933.74679000000003</v>
      </c>
      <c r="J343" s="165">
        <v>27.67041</v>
      </c>
      <c r="K343" s="165">
        <v>961.41719999999998</v>
      </c>
      <c r="L343" s="165">
        <v>1724.2846000000002</v>
      </c>
      <c r="M343" s="165">
        <v>0</v>
      </c>
      <c r="N343" s="165">
        <v>1724.2846000000002</v>
      </c>
      <c r="O343" s="165">
        <v>2685.7017999999998</v>
      </c>
      <c r="P343" s="165">
        <v>17620.149239999999</v>
      </c>
      <c r="Q343" s="165">
        <v>0</v>
      </c>
      <c r="R343" s="166">
        <v>17620.149239999999</v>
      </c>
      <c r="S343" s="7"/>
      <c r="T343" s="7"/>
      <c r="U343" s="7"/>
      <c r="V343" s="7"/>
      <c r="W343" s="7"/>
      <c r="X343" s="7"/>
      <c r="Y343" s="7"/>
      <c r="Z343" s="7"/>
      <c r="AA343" s="7"/>
      <c r="AB343" s="7"/>
    </row>
    <row r="344" spans="1:28" ht="13.5">
      <c r="A344" s="167"/>
      <c r="B344" s="163" t="s">
        <v>18</v>
      </c>
      <c r="C344" s="163" t="s">
        <v>167</v>
      </c>
      <c r="D344" s="163" t="s">
        <v>167</v>
      </c>
      <c r="E344" s="163">
        <v>201</v>
      </c>
      <c r="F344" s="164">
        <v>0</v>
      </c>
      <c r="G344" s="165">
        <v>0</v>
      </c>
      <c r="H344" s="165">
        <v>0</v>
      </c>
      <c r="I344" s="165">
        <v>3283.6509500000002</v>
      </c>
      <c r="J344" s="165">
        <v>187.74352999999999</v>
      </c>
      <c r="K344" s="165">
        <v>3471.3944799999999</v>
      </c>
      <c r="L344" s="165">
        <v>1754.9210500000002</v>
      </c>
      <c r="M344" s="165">
        <v>0</v>
      </c>
      <c r="N344" s="165">
        <v>1754.9210500000002</v>
      </c>
      <c r="O344" s="165">
        <v>5226.3155299999999</v>
      </c>
      <c r="P344" s="165">
        <v>31194.422440000002</v>
      </c>
      <c r="Q344" s="165">
        <v>0</v>
      </c>
      <c r="R344" s="166">
        <v>31194.422440000002</v>
      </c>
      <c r="S344" s="7"/>
      <c r="T344" s="7"/>
      <c r="U344" s="7"/>
      <c r="V344" s="7"/>
      <c r="W344" s="7"/>
      <c r="X344" s="7"/>
      <c r="Y344" s="7"/>
      <c r="Z344" s="7"/>
      <c r="AA344" s="7"/>
      <c r="AB344" s="7"/>
    </row>
    <row r="345" spans="1:28" ht="13.5">
      <c r="A345" s="167"/>
      <c r="B345" s="163" t="s">
        <v>19</v>
      </c>
      <c r="C345" s="163" t="s">
        <v>168</v>
      </c>
      <c r="D345" s="163" t="s">
        <v>168</v>
      </c>
      <c r="E345" s="163">
        <v>150</v>
      </c>
      <c r="F345" s="164">
        <v>0</v>
      </c>
      <c r="G345" s="165">
        <v>0</v>
      </c>
      <c r="H345" s="165">
        <v>0</v>
      </c>
      <c r="I345" s="165">
        <v>1799.5951</v>
      </c>
      <c r="J345" s="165">
        <v>1.0558099999999999</v>
      </c>
      <c r="K345" s="165">
        <v>1800.6509099999998</v>
      </c>
      <c r="L345" s="165">
        <v>4853.6147199999996</v>
      </c>
      <c r="M345" s="165">
        <v>0</v>
      </c>
      <c r="N345" s="165">
        <v>4853.6147199999996</v>
      </c>
      <c r="O345" s="165">
        <v>6654.2656299999999</v>
      </c>
      <c r="P345" s="165">
        <v>12518.430679999999</v>
      </c>
      <c r="Q345" s="165">
        <v>0</v>
      </c>
      <c r="R345" s="166">
        <v>12518.430679999999</v>
      </c>
      <c r="S345" s="7"/>
      <c r="T345" s="7"/>
      <c r="U345" s="7"/>
      <c r="V345" s="7"/>
      <c r="W345" s="7"/>
      <c r="X345" s="7"/>
      <c r="Y345" s="7"/>
      <c r="Z345" s="7"/>
      <c r="AA345" s="7"/>
      <c r="AB345" s="7"/>
    </row>
    <row r="346" spans="1:28" ht="13.5">
      <c r="A346" s="167"/>
      <c r="B346" s="167"/>
      <c r="C346" s="163" t="s">
        <v>169</v>
      </c>
      <c r="D346" s="163" t="s">
        <v>19</v>
      </c>
      <c r="E346" s="163">
        <v>147</v>
      </c>
      <c r="F346" s="164">
        <v>0</v>
      </c>
      <c r="G346" s="165">
        <v>0</v>
      </c>
      <c r="H346" s="165">
        <v>0</v>
      </c>
      <c r="I346" s="165">
        <v>1225.7276499999998</v>
      </c>
      <c r="J346" s="165">
        <v>14.002739999999999</v>
      </c>
      <c r="K346" s="165">
        <v>1239.7303899999999</v>
      </c>
      <c r="L346" s="165">
        <v>4838.1763600000004</v>
      </c>
      <c r="M346" s="165">
        <v>0.44877999999999996</v>
      </c>
      <c r="N346" s="165">
        <v>4838.6251400000001</v>
      </c>
      <c r="O346" s="165">
        <v>6078.3555299999998</v>
      </c>
      <c r="P346" s="165">
        <v>19902.511760000001</v>
      </c>
      <c r="Q346" s="165">
        <v>0</v>
      </c>
      <c r="R346" s="166">
        <v>19902.511760000001</v>
      </c>
      <c r="S346" s="7"/>
      <c r="T346" s="7"/>
      <c r="U346" s="7"/>
      <c r="V346" s="7"/>
      <c r="W346" s="7"/>
      <c r="X346" s="7"/>
      <c r="Y346" s="7"/>
      <c r="Z346" s="7"/>
      <c r="AA346" s="7"/>
      <c r="AB346" s="7"/>
    </row>
    <row r="347" spans="1:28" ht="13.5">
      <c r="A347" s="167"/>
      <c r="B347" s="163" t="s">
        <v>20</v>
      </c>
      <c r="C347" s="163" t="s">
        <v>270</v>
      </c>
      <c r="D347" s="163" t="s">
        <v>270</v>
      </c>
      <c r="E347" s="163">
        <v>60</v>
      </c>
      <c r="F347" s="164">
        <v>0</v>
      </c>
      <c r="G347" s="165">
        <v>0</v>
      </c>
      <c r="H347" s="165">
        <v>0</v>
      </c>
      <c r="I347" s="165">
        <v>1265.34878</v>
      </c>
      <c r="J347" s="165">
        <v>0.20374999999999999</v>
      </c>
      <c r="K347" s="165">
        <v>1265.5525299999999</v>
      </c>
      <c r="L347" s="165">
        <v>2415.4980099999998</v>
      </c>
      <c r="M347" s="165">
        <v>0</v>
      </c>
      <c r="N347" s="165">
        <v>2415.4980099999998</v>
      </c>
      <c r="O347" s="165">
        <v>3681.0505400000002</v>
      </c>
      <c r="P347" s="165">
        <v>8988.0761700000003</v>
      </c>
      <c r="Q347" s="165">
        <v>0</v>
      </c>
      <c r="R347" s="166">
        <v>8988.0761700000003</v>
      </c>
      <c r="S347" s="7"/>
      <c r="T347" s="7"/>
      <c r="U347" s="7"/>
      <c r="V347" s="7"/>
      <c r="W347" s="7"/>
      <c r="X347" s="7"/>
      <c r="Y347" s="7"/>
      <c r="Z347" s="7"/>
      <c r="AA347" s="7"/>
      <c r="AB347" s="7"/>
    </row>
    <row r="348" spans="1:28" ht="13.5">
      <c r="A348" s="167"/>
      <c r="B348" s="167"/>
      <c r="C348" s="167"/>
      <c r="D348" s="163" t="s">
        <v>271</v>
      </c>
      <c r="E348" s="163">
        <v>69</v>
      </c>
      <c r="F348" s="164">
        <v>0</v>
      </c>
      <c r="G348" s="165">
        <v>0</v>
      </c>
      <c r="H348" s="165">
        <v>0</v>
      </c>
      <c r="I348" s="165">
        <v>2790.0194999999999</v>
      </c>
      <c r="J348" s="165">
        <v>1.5130000000000001E-2</v>
      </c>
      <c r="K348" s="165">
        <v>2790.0346300000001</v>
      </c>
      <c r="L348" s="165">
        <v>890.77214000000004</v>
      </c>
      <c r="M348" s="165">
        <v>0</v>
      </c>
      <c r="N348" s="165">
        <v>890.77214000000004</v>
      </c>
      <c r="O348" s="165">
        <v>3680.8067700000001</v>
      </c>
      <c r="P348" s="165">
        <v>30949.06105</v>
      </c>
      <c r="Q348" s="165">
        <v>0</v>
      </c>
      <c r="R348" s="166">
        <v>30949.06105</v>
      </c>
      <c r="S348" s="7"/>
      <c r="T348" s="7"/>
      <c r="U348" s="7"/>
      <c r="V348" s="7"/>
      <c r="W348" s="7"/>
      <c r="X348" s="7"/>
      <c r="Y348" s="7"/>
      <c r="Z348" s="7"/>
      <c r="AA348" s="7"/>
      <c r="AB348" s="7"/>
    </row>
    <row r="349" spans="1:28" ht="13.5">
      <c r="A349" s="167"/>
      <c r="B349" s="167"/>
      <c r="C349" s="167"/>
      <c r="D349" s="163" t="s">
        <v>272</v>
      </c>
      <c r="E349" s="163">
        <v>61</v>
      </c>
      <c r="F349" s="164">
        <v>0</v>
      </c>
      <c r="G349" s="165">
        <v>0</v>
      </c>
      <c r="H349" s="165">
        <v>0</v>
      </c>
      <c r="I349" s="165">
        <v>2270.70129</v>
      </c>
      <c r="J349" s="165">
        <v>1.12951</v>
      </c>
      <c r="K349" s="165">
        <v>2271.8307999999997</v>
      </c>
      <c r="L349" s="165">
        <v>2276.0575899999999</v>
      </c>
      <c r="M349" s="165">
        <v>0</v>
      </c>
      <c r="N349" s="165">
        <v>2276.0575899999999</v>
      </c>
      <c r="O349" s="165">
        <v>4547.8883900000001</v>
      </c>
      <c r="P349" s="165">
        <v>12935.842359999999</v>
      </c>
      <c r="Q349" s="165">
        <v>0</v>
      </c>
      <c r="R349" s="166">
        <v>12935.842359999999</v>
      </c>
      <c r="S349" s="7"/>
      <c r="T349" s="7"/>
      <c r="U349" s="7"/>
      <c r="V349" s="7"/>
      <c r="W349" s="7"/>
      <c r="X349" s="7"/>
      <c r="Y349" s="7"/>
      <c r="Z349" s="7"/>
      <c r="AA349" s="7"/>
      <c r="AB349" s="7"/>
    </row>
    <row r="350" spans="1:28" ht="13.5">
      <c r="A350" s="167"/>
      <c r="B350" s="167"/>
      <c r="C350" s="163" t="s">
        <v>20</v>
      </c>
      <c r="D350" s="163" t="s">
        <v>273</v>
      </c>
      <c r="E350" s="163">
        <v>12</v>
      </c>
      <c r="F350" s="164">
        <v>0</v>
      </c>
      <c r="G350" s="165">
        <v>0</v>
      </c>
      <c r="H350" s="165">
        <v>0</v>
      </c>
      <c r="I350" s="165">
        <v>3544.9824800000001</v>
      </c>
      <c r="J350" s="165">
        <v>13.90598</v>
      </c>
      <c r="K350" s="165">
        <v>3558.8884600000001</v>
      </c>
      <c r="L350" s="165">
        <v>11002.051619999998</v>
      </c>
      <c r="M350" s="165">
        <v>0</v>
      </c>
      <c r="N350" s="165">
        <v>11002.051619999998</v>
      </c>
      <c r="O350" s="165">
        <v>14560.94008</v>
      </c>
      <c r="P350" s="165">
        <v>23899.560859999998</v>
      </c>
      <c r="Q350" s="165">
        <v>0</v>
      </c>
      <c r="R350" s="166">
        <v>23899.560859999998</v>
      </c>
      <c r="S350" s="7"/>
      <c r="T350" s="7"/>
      <c r="U350" s="7"/>
      <c r="V350" s="7"/>
      <c r="W350" s="7"/>
      <c r="X350" s="7"/>
      <c r="Y350" s="7"/>
      <c r="Z350" s="7"/>
      <c r="AA350" s="7"/>
      <c r="AB350" s="7"/>
    </row>
    <row r="351" spans="1:28" ht="13.5">
      <c r="A351" s="167"/>
      <c r="B351" s="163" t="s">
        <v>21</v>
      </c>
      <c r="C351" s="163" t="s">
        <v>274</v>
      </c>
      <c r="D351" s="163" t="s">
        <v>275</v>
      </c>
      <c r="E351" s="163">
        <v>94</v>
      </c>
      <c r="F351" s="164">
        <v>0</v>
      </c>
      <c r="G351" s="165">
        <v>0</v>
      </c>
      <c r="H351" s="165">
        <v>0</v>
      </c>
      <c r="I351" s="165">
        <v>0</v>
      </c>
      <c r="J351" s="165">
        <v>0</v>
      </c>
      <c r="K351" s="165">
        <v>0</v>
      </c>
      <c r="L351" s="165">
        <v>0</v>
      </c>
      <c r="M351" s="165">
        <v>0</v>
      </c>
      <c r="N351" s="165">
        <v>0</v>
      </c>
      <c r="O351" s="165">
        <v>0</v>
      </c>
      <c r="P351" s="165">
        <v>21.235790000000001</v>
      </c>
      <c r="Q351" s="165">
        <v>0</v>
      </c>
      <c r="R351" s="166">
        <v>21.235790000000001</v>
      </c>
      <c r="S351" s="7"/>
      <c r="T351" s="7"/>
      <c r="U351" s="7"/>
      <c r="V351" s="7"/>
      <c r="W351" s="7"/>
      <c r="X351" s="7"/>
      <c r="Y351" s="7"/>
      <c r="Z351" s="7"/>
      <c r="AA351" s="7"/>
      <c r="AB351" s="7"/>
    </row>
    <row r="352" spans="1:28" ht="13.5">
      <c r="A352" s="167"/>
      <c r="B352" s="167"/>
      <c r="C352" s="163" t="s">
        <v>276</v>
      </c>
      <c r="D352" s="163" t="s">
        <v>277</v>
      </c>
      <c r="E352" s="163">
        <v>196</v>
      </c>
      <c r="F352" s="164">
        <v>0</v>
      </c>
      <c r="G352" s="165">
        <v>0</v>
      </c>
      <c r="H352" s="165">
        <v>0</v>
      </c>
      <c r="I352" s="165">
        <v>253.60809</v>
      </c>
      <c r="J352" s="165">
        <v>1.882E-2</v>
      </c>
      <c r="K352" s="165">
        <v>253.62691000000001</v>
      </c>
      <c r="L352" s="165">
        <v>1536.7478799999999</v>
      </c>
      <c r="M352" s="165">
        <v>0</v>
      </c>
      <c r="N352" s="165">
        <v>1536.7478799999999</v>
      </c>
      <c r="O352" s="165">
        <v>1790.3747900000001</v>
      </c>
      <c r="P352" s="165">
        <v>9908.1319100000001</v>
      </c>
      <c r="Q352" s="165">
        <v>0</v>
      </c>
      <c r="R352" s="166">
        <v>9908.1319100000001</v>
      </c>
      <c r="S352" s="7"/>
      <c r="T352" s="7"/>
      <c r="U352" s="7"/>
      <c r="V352" s="7"/>
      <c r="W352" s="7"/>
      <c r="X352" s="7"/>
      <c r="Y352" s="7"/>
      <c r="Z352" s="7"/>
      <c r="AA352" s="7"/>
      <c r="AB352" s="7"/>
    </row>
    <row r="353" spans="1:28" ht="13.5">
      <c r="A353" s="167"/>
      <c r="B353" s="167"/>
      <c r="C353" s="167"/>
      <c r="D353" s="163" t="s">
        <v>276</v>
      </c>
      <c r="E353" s="163">
        <v>210</v>
      </c>
      <c r="F353" s="164">
        <v>0</v>
      </c>
      <c r="G353" s="165">
        <v>0</v>
      </c>
      <c r="H353" s="165">
        <v>0</v>
      </c>
      <c r="I353" s="165">
        <v>625.28152999999998</v>
      </c>
      <c r="J353" s="165">
        <v>7.9989999999999992E-2</v>
      </c>
      <c r="K353" s="165">
        <v>625.36152000000004</v>
      </c>
      <c r="L353" s="165">
        <v>727.09007999999994</v>
      </c>
      <c r="M353" s="165">
        <v>0</v>
      </c>
      <c r="N353" s="165">
        <v>727.09007999999994</v>
      </c>
      <c r="O353" s="165">
        <v>1352.4516000000001</v>
      </c>
      <c r="P353" s="165">
        <v>18046.898160000001</v>
      </c>
      <c r="Q353" s="165">
        <v>0</v>
      </c>
      <c r="R353" s="166">
        <v>18046.898160000001</v>
      </c>
      <c r="S353" s="7"/>
      <c r="T353" s="7"/>
      <c r="U353" s="7"/>
      <c r="V353" s="7"/>
      <c r="W353" s="7"/>
      <c r="X353" s="7"/>
      <c r="Y353" s="7"/>
      <c r="Z353" s="7"/>
      <c r="AA353" s="7"/>
      <c r="AB353" s="7"/>
    </row>
    <row r="354" spans="1:28" ht="13.5">
      <c r="A354" s="167"/>
      <c r="B354" s="167"/>
      <c r="C354" s="163" t="s">
        <v>171</v>
      </c>
      <c r="D354" s="163" t="s">
        <v>172</v>
      </c>
      <c r="E354" s="163">
        <v>205</v>
      </c>
      <c r="F354" s="164">
        <v>0</v>
      </c>
      <c r="G354" s="165">
        <v>0</v>
      </c>
      <c r="H354" s="165">
        <v>0</v>
      </c>
      <c r="I354" s="165">
        <v>766.65544999999997</v>
      </c>
      <c r="J354" s="165">
        <v>4.4999999999999999E-4</v>
      </c>
      <c r="K354" s="165">
        <v>766.65589999999997</v>
      </c>
      <c r="L354" s="165">
        <v>1675.6073200000001</v>
      </c>
      <c r="M354" s="165">
        <v>0</v>
      </c>
      <c r="N354" s="165">
        <v>1675.6073200000001</v>
      </c>
      <c r="O354" s="165">
        <v>2442.2632200000003</v>
      </c>
      <c r="P354" s="165">
        <v>20729.40163</v>
      </c>
      <c r="Q354" s="165">
        <v>0</v>
      </c>
      <c r="R354" s="166">
        <v>20729.40163</v>
      </c>
      <c r="S354" s="7"/>
      <c r="T354" s="7"/>
      <c r="U354" s="7"/>
      <c r="V354" s="7"/>
      <c r="W354" s="7"/>
      <c r="X354" s="7"/>
      <c r="Y354" s="7"/>
      <c r="Z354" s="7"/>
      <c r="AA354" s="7"/>
      <c r="AB354" s="7"/>
    </row>
    <row r="355" spans="1:28" ht="13.5">
      <c r="A355" s="167"/>
      <c r="B355" s="167"/>
      <c r="C355" s="163" t="s">
        <v>173</v>
      </c>
      <c r="D355" s="163" t="s">
        <v>173</v>
      </c>
      <c r="E355" s="163">
        <v>170</v>
      </c>
      <c r="F355" s="164">
        <v>0</v>
      </c>
      <c r="G355" s="165">
        <v>0</v>
      </c>
      <c r="H355" s="165">
        <v>0</v>
      </c>
      <c r="I355" s="165">
        <v>600.91972999999996</v>
      </c>
      <c r="J355" s="165">
        <v>4.8350000000000004E-2</v>
      </c>
      <c r="K355" s="165">
        <v>600.96807999999999</v>
      </c>
      <c r="L355" s="165">
        <v>2125.0263</v>
      </c>
      <c r="M355" s="165">
        <v>7.5863800000000001</v>
      </c>
      <c r="N355" s="165">
        <v>2132.6126800000002</v>
      </c>
      <c r="O355" s="165">
        <v>2733.5807599999998</v>
      </c>
      <c r="P355" s="165">
        <v>14592.03658</v>
      </c>
      <c r="Q355" s="165">
        <v>0</v>
      </c>
      <c r="R355" s="166">
        <v>14592.03658</v>
      </c>
      <c r="S355" s="7"/>
      <c r="T355" s="7"/>
      <c r="U355" s="7"/>
      <c r="V355" s="7"/>
      <c r="W355" s="7"/>
      <c r="X355" s="7"/>
      <c r="Y355" s="7"/>
      <c r="Z355" s="7"/>
      <c r="AA355" s="7"/>
      <c r="AB355" s="7"/>
    </row>
    <row r="356" spans="1:28" ht="13.5">
      <c r="A356" s="167"/>
      <c r="B356" s="167"/>
      <c r="C356" s="163" t="s">
        <v>21</v>
      </c>
      <c r="D356" s="163" t="s">
        <v>219</v>
      </c>
      <c r="E356" s="163">
        <v>214</v>
      </c>
      <c r="F356" s="164">
        <v>0</v>
      </c>
      <c r="G356" s="165">
        <v>0</v>
      </c>
      <c r="H356" s="165">
        <v>0</v>
      </c>
      <c r="I356" s="165">
        <v>628.97140000000002</v>
      </c>
      <c r="J356" s="165">
        <v>0</v>
      </c>
      <c r="K356" s="165">
        <v>628.97140000000002</v>
      </c>
      <c r="L356" s="165">
        <v>391.54541999999998</v>
      </c>
      <c r="M356" s="165">
        <v>1.8799999999999999E-3</v>
      </c>
      <c r="N356" s="165">
        <v>391.54730000000001</v>
      </c>
      <c r="O356" s="165">
        <v>1020.5187</v>
      </c>
      <c r="P356" s="165">
        <v>16922.429940000002</v>
      </c>
      <c r="Q356" s="165">
        <v>0</v>
      </c>
      <c r="R356" s="166">
        <v>16922.429940000002</v>
      </c>
      <c r="S356" s="7"/>
      <c r="T356" s="7"/>
      <c r="U356" s="7"/>
      <c r="V356" s="7"/>
      <c r="W356" s="7"/>
      <c r="X356" s="7"/>
      <c r="Y356" s="7"/>
      <c r="Z356" s="7"/>
      <c r="AA356" s="7"/>
      <c r="AB356" s="7"/>
    </row>
    <row r="357" spans="1:28" ht="13.5">
      <c r="A357" s="167"/>
      <c r="B357" s="167"/>
      <c r="C357" s="167"/>
      <c r="D357" s="163" t="s">
        <v>21</v>
      </c>
      <c r="E357" s="163">
        <v>81</v>
      </c>
      <c r="F357" s="164">
        <v>0</v>
      </c>
      <c r="G357" s="165">
        <v>0</v>
      </c>
      <c r="H357" s="165">
        <v>0</v>
      </c>
      <c r="I357" s="165">
        <v>1266.1348899999998</v>
      </c>
      <c r="J357" s="165">
        <v>13.66197</v>
      </c>
      <c r="K357" s="165">
        <v>1279.7968600000002</v>
      </c>
      <c r="L357" s="165">
        <v>8181.0427599999994</v>
      </c>
      <c r="M357" s="165">
        <v>142.44934000000001</v>
      </c>
      <c r="N357" s="165">
        <v>8323.4920999999995</v>
      </c>
      <c r="O357" s="165">
        <v>9603.2889600000017</v>
      </c>
      <c r="P357" s="165">
        <v>18697.79579</v>
      </c>
      <c r="Q357" s="165">
        <v>0</v>
      </c>
      <c r="R357" s="166">
        <v>18697.79579</v>
      </c>
      <c r="S357" s="7"/>
      <c r="T357" s="7"/>
      <c r="U357" s="7"/>
      <c r="V357" s="7"/>
      <c r="W357" s="7"/>
      <c r="X357" s="7"/>
      <c r="Y357" s="7"/>
      <c r="Z357" s="7"/>
      <c r="AA357" s="7"/>
      <c r="AB357" s="7"/>
    </row>
    <row r="358" spans="1:28" ht="13.5">
      <c r="A358" s="167"/>
      <c r="B358" s="167"/>
      <c r="C358" s="167"/>
      <c r="D358" s="163" t="s">
        <v>174</v>
      </c>
      <c r="E358" s="163">
        <v>168</v>
      </c>
      <c r="F358" s="164">
        <v>0</v>
      </c>
      <c r="G358" s="165">
        <v>0</v>
      </c>
      <c r="H358" s="165">
        <v>0</v>
      </c>
      <c r="I358" s="165">
        <v>903.89637000000005</v>
      </c>
      <c r="J358" s="165">
        <v>0.11251</v>
      </c>
      <c r="K358" s="165">
        <v>904.00887999999998</v>
      </c>
      <c r="L358" s="165">
        <v>1364.2135700000001</v>
      </c>
      <c r="M358" s="165">
        <v>0</v>
      </c>
      <c r="N358" s="165">
        <v>1364.2135700000001</v>
      </c>
      <c r="O358" s="165">
        <v>2268.2224500000002</v>
      </c>
      <c r="P358" s="165">
        <v>38452.617409999999</v>
      </c>
      <c r="Q358" s="165">
        <v>0</v>
      </c>
      <c r="R358" s="166">
        <v>38452.617409999999</v>
      </c>
      <c r="S358" s="7"/>
      <c r="T358" s="7"/>
      <c r="U358" s="7"/>
      <c r="V358" s="7"/>
      <c r="W358" s="7"/>
      <c r="X358" s="7"/>
      <c r="Y358" s="7"/>
      <c r="Z358" s="7"/>
      <c r="AA358" s="7"/>
      <c r="AB358" s="7"/>
    </row>
    <row r="359" spans="1:28" ht="13.5">
      <c r="A359" s="167"/>
      <c r="B359" s="167"/>
      <c r="C359" s="163" t="s">
        <v>220</v>
      </c>
      <c r="D359" s="163" t="s">
        <v>220</v>
      </c>
      <c r="E359" s="163">
        <v>169</v>
      </c>
      <c r="F359" s="164">
        <v>0</v>
      </c>
      <c r="G359" s="165">
        <v>0</v>
      </c>
      <c r="H359" s="165">
        <v>0</v>
      </c>
      <c r="I359" s="165">
        <v>1052.4451799999999</v>
      </c>
      <c r="J359" s="165">
        <v>2.0889199999999999</v>
      </c>
      <c r="K359" s="165">
        <v>1054.5341000000001</v>
      </c>
      <c r="L359" s="165">
        <v>926.78797999999995</v>
      </c>
      <c r="M359" s="165">
        <v>2.8214999999999999</v>
      </c>
      <c r="N359" s="165">
        <v>929.60947999999996</v>
      </c>
      <c r="O359" s="165">
        <v>1984.1435800000002</v>
      </c>
      <c r="P359" s="165">
        <v>18809.387609999998</v>
      </c>
      <c r="Q359" s="165">
        <v>0</v>
      </c>
      <c r="R359" s="166">
        <v>18809.387609999998</v>
      </c>
      <c r="S359" s="7"/>
      <c r="T359" s="7"/>
      <c r="U359" s="7"/>
      <c r="V359" s="7"/>
      <c r="W359" s="7"/>
      <c r="X359" s="7"/>
      <c r="Y359" s="7"/>
      <c r="Z359" s="7"/>
      <c r="AA359" s="7"/>
      <c r="AB359" s="7"/>
    </row>
    <row r="360" spans="1:28" ht="13.5">
      <c r="A360" s="167"/>
      <c r="B360" s="167"/>
      <c r="C360" s="163" t="s">
        <v>175</v>
      </c>
      <c r="D360" s="163" t="s">
        <v>175</v>
      </c>
      <c r="E360" s="163">
        <v>83</v>
      </c>
      <c r="F360" s="164">
        <v>0</v>
      </c>
      <c r="G360" s="165">
        <v>0</v>
      </c>
      <c r="H360" s="165">
        <v>0</v>
      </c>
      <c r="I360" s="165">
        <v>2108.4800599999999</v>
      </c>
      <c r="J360" s="165">
        <v>0.61165000000000003</v>
      </c>
      <c r="K360" s="165">
        <v>2109.0917100000001</v>
      </c>
      <c r="L360" s="165">
        <v>6874.8868000000002</v>
      </c>
      <c r="M360" s="165">
        <v>14.771520000000001</v>
      </c>
      <c r="N360" s="165">
        <v>6889.6583200000005</v>
      </c>
      <c r="O360" s="165">
        <v>8998.7500299999992</v>
      </c>
      <c r="P360" s="165">
        <v>33634.892950000001</v>
      </c>
      <c r="Q360" s="165">
        <v>0</v>
      </c>
      <c r="R360" s="166">
        <v>33634.892950000001</v>
      </c>
      <c r="S360" s="7"/>
      <c r="T360" s="7"/>
      <c r="U360" s="7"/>
      <c r="V360" s="7"/>
      <c r="W360" s="7"/>
      <c r="X360" s="7"/>
      <c r="Y360" s="7"/>
      <c r="Z360" s="7"/>
      <c r="AA360" s="7"/>
      <c r="AB360" s="7"/>
    </row>
    <row r="361" spans="1:28" ht="13.5">
      <c r="A361" s="167"/>
      <c r="B361" s="163" t="s">
        <v>22</v>
      </c>
      <c r="C361" s="163" t="s">
        <v>22</v>
      </c>
      <c r="D361" s="163" t="s">
        <v>22</v>
      </c>
      <c r="E361" s="163">
        <v>187</v>
      </c>
      <c r="F361" s="164">
        <v>0</v>
      </c>
      <c r="G361" s="165">
        <v>0</v>
      </c>
      <c r="H361" s="165">
        <v>0</v>
      </c>
      <c r="I361" s="165">
        <v>548.36234000000002</v>
      </c>
      <c r="J361" s="165">
        <v>1.0948599999999999</v>
      </c>
      <c r="K361" s="165">
        <v>549.45719999999994</v>
      </c>
      <c r="L361" s="165">
        <v>725.02566999999999</v>
      </c>
      <c r="M361" s="165">
        <v>0</v>
      </c>
      <c r="N361" s="165">
        <v>725.02566999999999</v>
      </c>
      <c r="O361" s="165">
        <v>1274.48287</v>
      </c>
      <c r="P361" s="165">
        <v>18445.26008</v>
      </c>
      <c r="Q361" s="165">
        <v>0</v>
      </c>
      <c r="R361" s="166">
        <v>18445.26008</v>
      </c>
      <c r="S361" s="7"/>
      <c r="T361" s="7"/>
      <c r="U361" s="7"/>
      <c r="V361" s="7"/>
      <c r="W361" s="7"/>
      <c r="X361" s="7"/>
      <c r="Y361" s="7"/>
      <c r="Z361" s="7"/>
      <c r="AA361" s="7"/>
      <c r="AB361" s="7"/>
    </row>
    <row r="362" spans="1:28" ht="13.5">
      <c r="A362" s="167"/>
      <c r="B362" s="167"/>
      <c r="C362" s="163" t="s">
        <v>178</v>
      </c>
      <c r="D362" s="163" t="s">
        <v>179</v>
      </c>
      <c r="E362" s="163">
        <v>173</v>
      </c>
      <c r="F362" s="164">
        <v>0</v>
      </c>
      <c r="G362" s="165">
        <v>0</v>
      </c>
      <c r="H362" s="165">
        <v>0</v>
      </c>
      <c r="I362" s="165">
        <v>1274.21038</v>
      </c>
      <c r="J362" s="165">
        <v>0.88092999999999999</v>
      </c>
      <c r="K362" s="165">
        <v>1275.09131</v>
      </c>
      <c r="L362" s="165">
        <v>983.52395999999999</v>
      </c>
      <c r="M362" s="165">
        <v>0</v>
      </c>
      <c r="N362" s="165">
        <v>983.52395999999999</v>
      </c>
      <c r="O362" s="165">
        <v>2258.6152700000002</v>
      </c>
      <c r="P362" s="165">
        <v>40475.699639999999</v>
      </c>
      <c r="Q362" s="165">
        <v>0</v>
      </c>
      <c r="R362" s="166">
        <v>40475.699639999999</v>
      </c>
      <c r="S362" s="7"/>
      <c r="T362" s="7"/>
      <c r="U362" s="7"/>
      <c r="V362" s="7"/>
      <c r="W362" s="7"/>
      <c r="X362" s="7"/>
      <c r="Y362" s="7"/>
      <c r="Z362" s="7"/>
      <c r="AA362" s="7"/>
      <c r="AB362" s="7"/>
    </row>
    <row r="363" spans="1:28" ht="13.5">
      <c r="A363" s="167"/>
      <c r="B363" s="167"/>
      <c r="C363" s="167"/>
      <c r="D363" s="167"/>
      <c r="E363" s="168">
        <v>222</v>
      </c>
      <c r="F363" s="169">
        <v>0</v>
      </c>
      <c r="G363" s="121">
        <v>0</v>
      </c>
      <c r="H363" s="121">
        <v>0</v>
      </c>
      <c r="I363" s="121">
        <v>518.73635000000002</v>
      </c>
      <c r="J363" s="121">
        <v>2.2329999999999999E-2</v>
      </c>
      <c r="K363" s="121">
        <v>518.75868000000003</v>
      </c>
      <c r="L363" s="121">
        <v>452.42331999999999</v>
      </c>
      <c r="M363" s="121">
        <v>0</v>
      </c>
      <c r="N363" s="121">
        <v>452.42331999999999</v>
      </c>
      <c r="O363" s="121">
        <v>971.18200000000002</v>
      </c>
      <c r="P363" s="121">
        <v>12459.087220000001</v>
      </c>
      <c r="Q363" s="121">
        <v>0</v>
      </c>
      <c r="R363" s="170">
        <v>12459.087220000001</v>
      </c>
      <c r="S363" s="7"/>
      <c r="T363" s="7"/>
      <c r="U363" s="7"/>
      <c r="V363" s="7"/>
      <c r="W363" s="7"/>
      <c r="X363" s="7"/>
      <c r="Y363" s="7"/>
      <c r="Z363" s="7"/>
      <c r="AA363" s="7"/>
      <c r="AB363" s="7"/>
    </row>
    <row r="364" spans="1:28" ht="13.5">
      <c r="A364" s="167"/>
      <c r="B364" s="163" t="s">
        <v>180</v>
      </c>
      <c r="C364" s="163" t="s">
        <v>181</v>
      </c>
      <c r="D364" s="163" t="s">
        <v>181</v>
      </c>
      <c r="E364" s="163">
        <v>204</v>
      </c>
      <c r="F364" s="164">
        <v>0</v>
      </c>
      <c r="G364" s="165">
        <v>0</v>
      </c>
      <c r="H364" s="165">
        <v>0</v>
      </c>
      <c r="I364" s="165">
        <v>1069.49524</v>
      </c>
      <c r="J364" s="165">
        <v>8.9999999999999998E-4</v>
      </c>
      <c r="K364" s="165">
        <v>1069.49614</v>
      </c>
      <c r="L364" s="165">
        <v>826.52598999999998</v>
      </c>
      <c r="M364" s="165">
        <v>0</v>
      </c>
      <c r="N364" s="165">
        <v>826.52598999999998</v>
      </c>
      <c r="O364" s="165">
        <v>1896.0221299999998</v>
      </c>
      <c r="P364" s="165">
        <v>22920.314440000002</v>
      </c>
      <c r="Q364" s="165">
        <v>0</v>
      </c>
      <c r="R364" s="166">
        <v>22920.314440000002</v>
      </c>
      <c r="S364" s="7"/>
      <c r="T364" s="7"/>
      <c r="U364" s="7"/>
      <c r="V364" s="7"/>
      <c r="W364" s="7"/>
      <c r="X364" s="7"/>
      <c r="Y364" s="7"/>
      <c r="Z364" s="7"/>
      <c r="AA364" s="7"/>
      <c r="AB364" s="7"/>
    </row>
    <row r="365" spans="1:28" ht="13.5">
      <c r="A365" s="167"/>
      <c r="B365" s="167"/>
      <c r="C365" s="163" t="s">
        <v>278</v>
      </c>
      <c r="D365" s="163" t="s">
        <v>279</v>
      </c>
      <c r="E365" s="163">
        <v>225</v>
      </c>
      <c r="F365" s="164">
        <v>0</v>
      </c>
      <c r="G365" s="165">
        <v>0</v>
      </c>
      <c r="H365" s="165">
        <v>0</v>
      </c>
      <c r="I365" s="165">
        <v>1442.0275800000002</v>
      </c>
      <c r="J365" s="165">
        <v>0</v>
      </c>
      <c r="K365" s="165">
        <v>1442.0275800000002</v>
      </c>
      <c r="L365" s="165">
        <v>201.87207000000001</v>
      </c>
      <c r="M365" s="165">
        <v>0</v>
      </c>
      <c r="N365" s="165">
        <v>201.87207000000001</v>
      </c>
      <c r="O365" s="165">
        <v>1643.8996499999998</v>
      </c>
      <c r="P365" s="165">
        <v>4808.7156699999996</v>
      </c>
      <c r="Q365" s="165">
        <v>0</v>
      </c>
      <c r="R365" s="166">
        <v>4808.7156699999996</v>
      </c>
      <c r="S365" s="7"/>
      <c r="T365" s="7"/>
      <c r="U365" s="7"/>
      <c r="V365" s="7"/>
      <c r="W365" s="7"/>
      <c r="X365" s="7"/>
      <c r="Y365" s="7"/>
      <c r="Z365" s="7"/>
      <c r="AA365" s="7"/>
      <c r="AB365" s="7"/>
    </row>
    <row r="366" spans="1:28" ht="13.5">
      <c r="A366" s="167"/>
      <c r="B366" s="167"/>
      <c r="C366" s="163" t="s">
        <v>180</v>
      </c>
      <c r="D366" s="163" t="s">
        <v>182</v>
      </c>
      <c r="E366" s="163">
        <v>186</v>
      </c>
      <c r="F366" s="164">
        <v>0</v>
      </c>
      <c r="G366" s="165">
        <v>0</v>
      </c>
      <c r="H366" s="165">
        <v>0</v>
      </c>
      <c r="I366" s="165">
        <v>1551.9123999999999</v>
      </c>
      <c r="J366" s="165">
        <v>0.79357</v>
      </c>
      <c r="K366" s="165">
        <v>1552.70597</v>
      </c>
      <c r="L366" s="165">
        <v>3683.32177</v>
      </c>
      <c r="M366" s="165">
        <v>6.4769399999999999</v>
      </c>
      <c r="N366" s="165">
        <v>3689.79871</v>
      </c>
      <c r="O366" s="165">
        <v>5242.50468</v>
      </c>
      <c r="P366" s="165">
        <v>43023.47206</v>
      </c>
      <c r="Q366" s="165">
        <v>0</v>
      </c>
      <c r="R366" s="166">
        <v>43023.47206</v>
      </c>
      <c r="S366" s="7"/>
      <c r="T366" s="7"/>
      <c r="U366" s="7"/>
      <c r="V366" s="7"/>
      <c r="W366" s="7"/>
      <c r="X366" s="7"/>
      <c r="Y366" s="7"/>
      <c r="Z366" s="7"/>
      <c r="AA366" s="7"/>
      <c r="AB366" s="7"/>
    </row>
    <row r="367" spans="1:28" ht="13.5">
      <c r="A367" s="167"/>
      <c r="B367" s="163" t="s">
        <v>24</v>
      </c>
      <c r="C367" s="163" t="s">
        <v>24</v>
      </c>
      <c r="D367" s="163" t="s">
        <v>223</v>
      </c>
      <c r="E367" s="163">
        <v>149</v>
      </c>
      <c r="F367" s="164">
        <v>0</v>
      </c>
      <c r="G367" s="165">
        <v>0</v>
      </c>
      <c r="H367" s="165">
        <v>0</v>
      </c>
      <c r="I367" s="165">
        <v>586.26949000000002</v>
      </c>
      <c r="J367" s="165">
        <v>1.00725</v>
      </c>
      <c r="K367" s="165">
        <v>587.27674000000002</v>
      </c>
      <c r="L367" s="165">
        <v>2862.4550800000002</v>
      </c>
      <c r="M367" s="165">
        <v>2.0590000000000001E-2</v>
      </c>
      <c r="N367" s="165">
        <v>2862.4756699999998</v>
      </c>
      <c r="O367" s="165">
        <v>3449.7524100000001</v>
      </c>
      <c r="P367" s="165">
        <v>18412.28801</v>
      </c>
      <c r="Q367" s="165">
        <v>0</v>
      </c>
      <c r="R367" s="166">
        <v>18412.28801</v>
      </c>
      <c r="S367" s="7"/>
      <c r="T367" s="7"/>
      <c r="U367" s="7"/>
      <c r="V367" s="7"/>
      <c r="W367" s="7"/>
      <c r="X367" s="7"/>
      <c r="Y367" s="7"/>
      <c r="Z367" s="7"/>
      <c r="AA367" s="7"/>
      <c r="AB367" s="7"/>
    </row>
    <row r="368" spans="1:28" ht="13.5">
      <c r="A368" s="167"/>
      <c r="B368" s="167"/>
      <c r="C368" s="167"/>
      <c r="D368" s="163" t="s">
        <v>24</v>
      </c>
      <c r="E368" s="163">
        <v>145</v>
      </c>
      <c r="F368" s="164">
        <v>0</v>
      </c>
      <c r="G368" s="165">
        <v>0</v>
      </c>
      <c r="H368" s="165">
        <v>0</v>
      </c>
      <c r="I368" s="165">
        <v>2970.3701099999998</v>
      </c>
      <c r="J368" s="165">
        <v>148.78498000000002</v>
      </c>
      <c r="K368" s="165">
        <v>3119.1550899999997</v>
      </c>
      <c r="L368" s="165">
        <v>16693.66316</v>
      </c>
      <c r="M368" s="165">
        <v>128.33295000000001</v>
      </c>
      <c r="N368" s="165">
        <v>16821.99611</v>
      </c>
      <c r="O368" s="165">
        <v>19941.1512</v>
      </c>
      <c r="P368" s="165">
        <v>15897.120650000001</v>
      </c>
      <c r="Q368" s="165">
        <v>0</v>
      </c>
      <c r="R368" s="166">
        <v>15897.120650000001</v>
      </c>
      <c r="S368" s="7"/>
      <c r="T368" s="7"/>
      <c r="U368" s="7"/>
      <c r="V368" s="7"/>
      <c r="W368" s="7"/>
      <c r="X368" s="7"/>
      <c r="Y368" s="7"/>
      <c r="Z368" s="7"/>
      <c r="AA368" s="7"/>
      <c r="AB368" s="7"/>
    </row>
    <row r="369" spans="1:28" ht="13.5">
      <c r="A369" s="167"/>
      <c r="B369" s="167"/>
      <c r="C369" s="163" t="s">
        <v>280</v>
      </c>
      <c r="D369" s="163" t="s">
        <v>280</v>
      </c>
      <c r="E369" s="163">
        <v>155</v>
      </c>
      <c r="F369" s="164">
        <v>0</v>
      </c>
      <c r="G369" s="165">
        <v>0</v>
      </c>
      <c r="H369" s="165">
        <v>0</v>
      </c>
      <c r="I369" s="165">
        <v>0</v>
      </c>
      <c r="J369" s="165">
        <v>0</v>
      </c>
      <c r="K369" s="165">
        <v>0</v>
      </c>
      <c r="L369" s="165">
        <v>0</v>
      </c>
      <c r="M369" s="165">
        <v>0</v>
      </c>
      <c r="N369" s="165">
        <v>0</v>
      </c>
      <c r="O369" s="165">
        <v>0</v>
      </c>
      <c r="P369" s="165">
        <v>4722.2765799999997</v>
      </c>
      <c r="Q369" s="165">
        <v>0</v>
      </c>
      <c r="R369" s="166">
        <v>4722.2765799999997</v>
      </c>
      <c r="S369" s="7"/>
      <c r="T369" s="7"/>
      <c r="U369" s="7"/>
      <c r="V369" s="7"/>
      <c r="W369" s="7"/>
      <c r="X369" s="7"/>
      <c r="Y369" s="7"/>
      <c r="Z369" s="7"/>
      <c r="AA369" s="7"/>
      <c r="AB369" s="7"/>
    </row>
    <row r="370" spans="1:28" ht="13.5">
      <c r="A370" s="167"/>
      <c r="B370" s="167"/>
      <c r="C370" s="163" t="s">
        <v>281</v>
      </c>
      <c r="D370" s="163" t="s">
        <v>281</v>
      </c>
      <c r="E370" s="163">
        <v>156</v>
      </c>
      <c r="F370" s="164">
        <v>0</v>
      </c>
      <c r="G370" s="165">
        <v>0</v>
      </c>
      <c r="H370" s="165">
        <v>0</v>
      </c>
      <c r="I370" s="165">
        <v>0</v>
      </c>
      <c r="J370" s="165">
        <v>0</v>
      </c>
      <c r="K370" s="165">
        <v>0</v>
      </c>
      <c r="L370" s="165">
        <v>0</v>
      </c>
      <c r="M370" s="165">
        <v>0</v>
      </c>
      <c r="N370" s="165">
        <v>0</v>
      </c>
      <c r="O370" s="165">
        <v>0</v>
      </c>
      <c r="P370" s="165">
        <v>361.17153999999999</v>
      </c>
      <c r="Q370" s="165">
        <v>0</v>
      </c>
      <c r="R370" s="166">
        <v>361.17153999999999</v>
      </c>
      <c r="S370" s="7"/>
      <c r="T370" s="7"/>
      <c r="U370" s="7"/>
      <c r="V370" s="7"/>
      <c r="W370" s="7"/>
      <c r="X370" s="7"/>
      <c r="Y370" s="7"/>
      <c r="Z370" s="7"/>
      <c r="AA370" s="7"/>
      <c r="AB370" s="7"/>
    </row>
    <row r="371" spans="1:28" ht="13.5">
      <c r="A371" s="167"/>
      <c r="B371" s="167"/>
      <c r="C371" s="163" t="s">
        <v>282</v>
      </c>
      <c r="D371" s="163" t="s">
        <v>283</v>
      </c>
      <c r="E371" s="163">
        <v>157</v>
      </c>
      <c r="F371" s="164">
        <v>0</v>
      </c>
      <c r="G371" s="165">
        <v>0</v>
      </c>
      <c r="H371" s="165">
        <v>0</v>
      </c>
      <c r="I371" s="165">
        <v>0</v>
      </c>
      <c r="J371" s="165">
        <v>0</v>
      </c>
      <c r="K371" s="165">
        <v>0</v>
      </c>
      <c r="L371" s="165">
        <v>0</v>
      </c>
      <c r="M371" s="165">
        <v>0</v>
      </c>
      <c r="N371" s="165">
        <v>0</v>
      </c>
      <c r="O371" s="165">
        <v>0</v>
      </c>
      <c r="P371" s="165">
        <v>1581.5631599999999</v>
      </c>
      <c r="Q371" s="165">
        <v>0</v>
      </c>
      <c r="R371" s="166">
        <v>1581.5631599999999</v>
      </c>
      <c r="S371" s="7"/>
      <c r="T371" s="7"/>
      <c r="U371" s="7"/>
      <c r="V371" s="7"/>
      <c r="W371" s="7"/>
      <c r="X371" s="7"/>
      <c r="Y371" s="7"/>
      <c r="Z371" s="7"/>
      <c r="AA371" s="7"/>
      <c r="AB371" s="7"/>
    </row>
    <row r="372" spans="1:28" ht="13.5">
      <c r="A372" s="167"/>
      <c r="B372" s="163" t="s">
        <v>25</v>
      </c>
      <c r="C372" s="163" t="s">
        <v>25</v>
      </c>
      <c r="D372" s="163" t="s">
        <v>25</v>
      </c>
      <c r="E372" s="163">
        <v>85</v>
      </c>
      <c r="F372" s="164">
        <v>0</v>
      </c>
      <c r="G372" s="165">
        <v>0</v>
      </c>
      <c r="H372" s="165">
        <v>0</v>
      </c>
      <c r="I372" s="165">
        <v>871.70703000000003</v>
      </c>
      <c r="J372" s="165">
        <v>4.9655299999999993</v>
      </c>
      <c r="K372" s="165">
        <v>876.67256000000009</v>
      </c>
      <c r="L372" s="165">
        <v>3636.72712</v>
      </c>
      <c r="M372" s="165">
        <v>0</v>
      </c>
      <c r="N372" s="165">
        <v>3636.72712</v>
      </c>
      <c r="O372" s="165">
        <v>4513.3996799999995</v>
      </c>
      <c r="P372" s="165">
        <v>9268.424140000001</v>
      </c>
      <c r="Q372" s="165">
        <v>0</v>
      </c>
      <c r="R372" s="166">
        <v>9268.424140000001</v>
      </c>
      <c r="S372" s="7"/>
      <c r="T372" s="7"/>
      <c r="U372" s="7"/>
      <c r="V372" s="7"/>
      <c r="W372" s="7"/>
      <c r="X372" s="7"/>
      <c r="Y372" s="7"/>
      <c r="Z372" s="7"/>
      <c r="AA372" s="7"/>
      <c r="AB372" s="7"/>
    </row>
    <row r="373" spans="1:28" ht="13.5">
      <c r="A373" s="167"/>
      <c r="B373" s="163" t="s">
        <v>26</v>
      </c>
      <c r="C373" s="163" t="s">
        <v>183</v>
      </c>
      <c r="D373" s="163" t="s">
        <v>284</v>
      </c>
      <c r="E373" s="163">
        <v>211</v>
      </c>
      <c r="F373" s="164">
        <v>0</v>
      </c>
      <c r="G373" s="165">
        <v>0</v>
      </c>
      <c r="H373" s="165">
        <v>0</v>
      </c>
      <c r="I373" s="165">
        <v>1047.8741</v>
      </c>
      <c r="J373" s="165">
        <v>3.764E-2</v>
      </c>
      <c r="K373" s="165">
        <v>1047.91174</v>
      </c>
      <c r="L373" s="165">
        <v>258.8528</v>
      </c>
      <c r="M373" s="165">
        <v>0</v>
      </c>
      <c r="N373" s="165">
        <v>258.8528</v>
      </c>
      <c r="O373" s="165">
        <v>1306.7645400000001</v>
      </c>
      <c r="P373" s="165">
        <v>16880.433639999999</v>
      </c>
      <c r="Q373" s="165">
        <v>0</v>
      </c>
      <c r="R373" s="166">
        <v>16880.433639999999</v>
      </c>
      <c r="S373" s="7"/>
      <c r="T373" s="7"/>
      <c r="U373" s="7"/>
      <c r="V373" s="7"/>
      <c r="W373" s="7"/>
      <c r="X373" s="7"/>
      <c r="Y373" s="7"/>
      <c r="Z373" s="7"/>
      <c r="AA373" s="7"/>
      <c r="AB373" s="7"/>
    </row>
    <row r="374" spans="1:28" ht="13.5">
      <c r="A374" s="167"/>
      <c r="B374" s="167"/>
      <c r="C374" s="167"/>
      <c r="D374" s="163" t="s">
        <v>184</v>
      </c>
      <c r="E374" s="163">
        <v>7</v>
      </c>
      <c r="F374" s="164">
        <v>0</v>
      </c>
      <c r="G374" s="165">
        <v>0</v>
      </c>
      <c r="H374" s="165">
        <v>0</v>
      </c>
      <c r="I374" s="165">
        <v>4881.7644800000007</v>
      </c>
      <c r="J374" s="165">
        <v>3.84239</v>
      </c>
      <c r="K374" s="165">
        <v>4885.6068700000005</v>
      </c>
      <c r="L374" s="165">
        <v>4804.1156799999999</v>
      </c>
      <c r="M374" s="165">
        <v>0</v>
      </c>
      <c r="N374" s="165">
        <v>4804.1156799999999</v>
      </c>
      <c r="O374" s="165">
        <v>9689.7225500000004</v>
      </c>
      <c r="P374" s="165">
        <v>36618.949740000004</v>
      </c>
      <c r="Q374" s="165">
        <v>0</v>
      </c>
      <c r="R374" s="166">
        <v>36618.949740000004</v>
      </c>
      <c r="S374" s="7"/>
      <c r="T374" s="7"/>
      <c r="U374" s="7"/>
      <c r="V374" s="7"/>
      <c r="W374" s="7"/>
      <c r="X374" s="7"/>
      <c r="Y374" s="7"/>
      <c r="Z374" s="7"/>
      <c r="AA374" s="7"/>
      <c r="AB374" s="7"/>
    </row>
    <row r="375" spans="1:28" ht="13.5">
      <c r="A375" s="167"/>
      <c r="B375" s="167"/>
      <c r="C375" s="163" t="s">
        <v>285</v>
      </c>
      <c r="D375" s="163" t="s">
        <v>285</v>
      </c>
      <c r="E375" s="163">
        <v>34</v>
      </c>
      <c r="F375" s="164">
        <v>0</v>
      </c>
      <c r="G375" s="165">
        <v>0</v>
      </c>
      <c r="H375" s="165">
        <v>0</v>
      </c>
      <c r="I375" s="165">
        <v>1541.58654</v>
      </c>
      <c r="J375" s="165">
        <v>9.3434299999999997</v>
      </c>
      <c r="K375" s="165">
        <v>1550.9299699999999</v>
      </c>
      <c r="L375" s="165">
        <v>458.62306000000001</v>
      </c>
      <c r="M375" s="165">
        <v>0</v>
      </c>
      <c r="N375" s="165">
        <v>458.62306000000001</v>
      </c>
      <c r="O375" s="165">
        <v>2009.55303</v>
      </c>
      <c r="P375" s="165">
        <v>19774.088179999999</v>
      </c>
      <c r="Q375" s="165">
        <v>0</v>
      </c>
      <c r="R375" s="166">
        <v>19774.088179999999</v>
      </c>
      <c r="S375" s="7"/>
      <c r="T375" s="7"/>
      <c r="U375" s="7"/>
      <c r="V375" s="7"/>
      <c r="W375" s="7"/>
      <c r="X375" s="7"/>
      <c r="Y375" s="7"/>
      <c r="Z375" s="7"/>
      <c r="AA375" s="7"/>
      <c r="AB375" s="7"/>
    </row>
    <row r="376" spans="1:28" ht="13.5">
      <c r="A376" s="163" t="s">
        <v>286</v>
      </c>
      <c r="B376" s="163" t="s">
        <v>2</v>
      </c>
      <c r="C376" s="163" t="s">
        <v>226</v>
      </c>
      <c r="D376" s="163" t="s">
        <v>226</v>
      </c>
      <c r="E376" s="163">
        <v>120</v>
      </c>
      <c r="F376" s="164">
        <v>0</v>
      </c>
      <c r="G376" s="165">
        <v>0</v>
      </c>
      <c r="H376" s="165">
        <v>0</v>
      </c>
      <c r="I376" s="165">
        <v>148.77297000000002</v>
      </c>
      <c r="J376" s="165">
        <v>0</v>
      </c>
      <c r="K376" s="165">
        <v>148.77297000000002</v>
      </c>
      <c r="L376" s="165">
        <v>0</v>
      </c>
      <c r="M376" s="165">
        <v>0</v>
      </c>
      <c r="N376" s="165">
        <v>0</v>
      </c>
      <c r="O376" s="165">
        <v>148.77297000000002</v>
      </c>
      <c r="P376" s="165">
        <v>2985.2981600000003</v>
      </c>
      <c r="Q376" s="165">
        <v>0</v>
      </c>
      <c r="R376" s="166">
        <v>2985.2981600000003</v>
      </c>
      <c r="S376" s="7"/>
      <c r="T376" s="7"/>
      <c r="U376" s="7"/>
      <c r="V376" s="7"/>
      <c r="W376" s="7"/>
      <c r="X376" s="7"/>
      <c r="Y376" s="7"/>
      <c r="Z376" s="7"/>
      <c r="AA376" s="7"/>
      <c r="AB376" s="7"/>
    </row>
    <row r="377" spans="1:28" ht="13.5">
      <c r="A377" s="167"/>
      <c r="B377" s="163" t="s">
        <v>3</v>
      </c>
      <c r="C377" s="163" t="s">
        <v>102</v>
      </c>
      <c r="D377" s="163" t="s">
        <v>102</v>
      </c>
      <c r="E377" s="163">
        <v>4</v>
      </c>
      <c r="F377" s="164">
        <v>0</v>
      </c>
      <c r="G377" s="165">
        <v>0</v>
      </c>
      <c r="H377" s="165">
        <v>0</v>
      </c>
      <c r="I377" s="165">
        <v>1.10633</v>
      </c>
      <c r="J377" s="165">
        <v>0</v>
      </c>
      <c r="K377" s="165">
        <v>1.10633</v>
      </c>
      <c r="L377" s="165">
        <v>0</v>
      </c>
      <c r="M377" s="165">
        <v>0</v>
      </c>
      <c r="N377" s="165">
        <v>0</v>
      </c>
      <c r="O377" s="165">
        <v>1.10633</v>
      </c>
      <c r="P377" s="165">
        <v>4470.6425999999992</v>
      </c>
      <c r="Q377" s="165">
        <v>0</v>
      </c>
      <c r="R377" s="166">
        <v>4470.6425999999992</v>
      </c>
      <c r="S377" s="7"/>
      <c r="T377" s="7"/>
      <c r="U377" s="7"/>
      <c r="V377" s="7"/>
      <c r="W377" s="7"/>
      <c r="X377" s="7"/>
      <c r="Y377" s="7"/>
      <c r="Z377" s="7"/>
      <c r="AA377" s="7"/>
      <c r="AB377" s="7"/>
    </row>
    <row r="378" spans="1:28" ht="13.5">
      <c r="A378" s="167"/>
      <c r="B378" s="167"/>
      <c r="C378" s="167"/>
      <c r="D378" s="167"/>
      <c r="E378" s="168">
        <v>74</v>
      </c>
      <c r="F378" s="169">
        <v>0</v>
      </c>
      <c r="G378" s="121">
        <v>0</v>
      </c>
      <c r="H378" s="121">
        <v>0</v>
      </c>
      <c r="I378" s="121">
        <v>8.7100000000000007E-3</v>
      </c>
      <c r="J378" s="121">
        <v>0</v>
      </c>
      <c r="K378" s="121">
        <v>8.7100000000000007E-3</v>
      </c>
      <c r="L378" s="121">
        <v>0</v>
      </c>
      <c r="M378" s="121">
        <v>0</v>
      </c>
      <c r="N378" s="121">
        <v>0</v>
      </c>
      <c r="O378" s="121">
        <v>8.7100000000000007E-3</v>
      </c>
      <c r="P378" s="121">
        <v>4660.5706200000004</v>
      </c>
      <c r="Q378" s="121">
        <v>0</v>
      </c>
      <c r="R378" s="170">
        <v>4660.5706200000004</v>
      </c>
      <c r="S378" s="7"/>
      <c r="T378" s="7"/>
      <c r="U378" s="7"/>
      <c r="V378" s="7"/>
      <c r="W378" s="7"/>
      <c r="X378" s="7"/>
      <c r="Y378" s="7"/>
      <c r="Z378" s="7"/>
      <c r="AA378" s="7"/>
      <c r="AB378" s="7"/>
    </row>
    <row r="379" spans="1:28" ht="13.5">
      <c r="A379" s="167"/>
      <c r="B379" s="167"/>
      <c r="C379" s="167"/>
      <c r="D379" s="163" t="s">
        <v>159</v>
      </c>
      <c r="E379" s="163">
        <v>197</v>
      </c>
      <c r="F379" s="164">
        <v>0</v>
      </c>
      <c r="G379" s="165">
        <v>0</v>
      </c>
      <c r="H379" s="165">
        <v>0</v>
      </c>
      <c r="I379" s="165">
        <v>0</v>
      </c>
      <c r="J379" s="165">
        <v>0</v>
      </c>
      <c r="K379" s="165">
        <v>0</v>
      </c>
      <c r="L379" s="165">
        <v>0</v>
      </c>
      <c r="M379" s="165">
        <v>0</v>
      </c>
      <c r="N379" s="165">
        <v>0</v>
      </c>
      <c r="O379" s="165">
        <v>0</v>
      </c>
      <c r="P379" s="165">
        <v>2081.9766399999999</v>
      </c>
      <c r="Q379" s="165">
        <v>0</v>
      </c>
      <c r="R379" s="166">
        <v>2081.9766399999999</v>
      </c>
      <c r="S379" s="7"/>
      <c r="T379" s="7"/>
      <c r="U379" s="7"/>
      <c r="V379" s="7"/>
      <c r="W379" s="7"/>
      <c r="X379" s="7"/>
      <c r="Y379" s="7"/>
      <c r="Z379" s="7"/>
      <c r="AA379" s="7"/>
      <c r="AB379" s="7"/>
    </row>
    <row r="380" spans="1:28" ht="13.5">
      <c r="A380" s="167"/>
      <c r="B380" s="167"/>
      <c r="C380" s="163" t="s">
        <v>103</v>
      </c>
      <c r="D380" s="163" t="s">
        <v>104</v>
      </c>
      <c r="E380" s="163">
        <v>3</v>
      </c>
      <c r="F380" s="164">
        <v>0</v>
      </c>
      <c r="G380" s="165">
        <v>0</v>
      </c>
      <c r="H380" s="165">
        <v>0</v>
      </c>
      <c r="I380" s="165">
        <v>1753.3098300000001</v>
      </c>
      <c r="J380" s="165">
        <v>0</v>
      </c>
      <c r="K380" s="165">
        <v>1753.3098300000001</v>
      </c>
      <c r="L380" s="165">
        <v>0</v>
      </c>
      <c r="M380" s="165">
        <v>0</v>
      </c>
      <c r="N380" s="165">
        <v>0</v>
      </c>
      <c r="O380" s="165">
        <v>1753.3098300000001</v>
      </c>
      <c r="P380" s="165">
        <v>7289.7779400000009</v>
      </c>
      <c r="Q380" s="165">
        <v>0</v>
      </c>
      <c r="R380" s="166">
        <v>7289.7779400000009</v>
      </c>
      <c r="S380" s="7"/>
      <c r="T380" s="7"/>
      <c r="U380" s="7"/>
      <c r="V380" s="7"/>
      <c r="W380" s="7"/>
      <c r="X380" s="7"/>
      <c r="Y380" s="7"/>
      <c r="Z380" s="7"/>
      <c r="AA380" s="7"/>
      <c r="AB380" s="7"/>
    </row>
    <row r="381" spans="1:28" ht="13.5">
      <c r="A381" s="167"/>
      <c r="B381" s="167"/>
      <c r="C381" s="167"/>
      <c r="D381" s="167"/>
      <c r="E381" s="168">
        <v>73</v>
      </c>
      <c r="F381" s="169">
        <v>0</v>
      </c>
      <c r="G381" s="121">
        <v>0</v>
      </c>
      <c r="H381" s="121">
        <v>0</v>
      </c>
      <c r="I381" s="121">
        <v>0</v>
      </c>
      <c r="J381" s="121">
        <v>0</v>
      </c>
      <c r="K381" s="121">
        <v>0</v>
      </c>
      <c r="L381" s="121">
        <v>0</v>
      </c>
      <c r="M381" s="121">
        <v>0</v>
      </c>
      <c r="N381" s="121">
        <v>0</v>
      </c>
      <c r="O381" s="121">
        <v>0</v>
      </c>
      <c r="P381" s="121">
        <v>6445.25936</v>
      </c>
      <c r="Q381" s="121">
        <v>0</v>
      </c>
      <c r="R381" s="170">
        <v>6445.25936</v>
      </c>
      <c r="S381" s="7"/>
      <c r="T381" s="7"/>
      <c r="U381" s="7"/>
      <c r="V381" s="7"/>
      <c r="W381" s="7"/>
      <c r="X381" s="7"/>
      <c r="Y381" s="7"/>
      <c r="Z381" s="7"/>
      <c r="AA381" s="7"/>
      <c r="AB381" s="7"/>
    </row>
    <row r="382" spans="1:28" ht="13.5">
      <c r="A382" s="167"/>
      <c r="B382" s="167"/>
      <c r="C382" s="167"/>
      <c r="D382" s="163" t="s">
        <v>189</v>
      </c>
      <c r="E382" s="163">
        <v>187</v>
      </c>
      <c r="F382" s="164">
        <v>0</v>
      </c>
      <c r="G382" s="165">
        <v>0</v>
      </c>
      <c r="H382" s="165">
        <v>0</v>
      </c>
      <c r="I382" s="165">
        <v>0</v>
      </c>
      <c r="J382" s="165">
        <v>0</v>
      </c>
      <c r="K382" s="165">
        <v>0</v>
      </c>
      <c r="L382" s="165">
        <v>0</v>
      </c>
      <c r="M382" s="165">
        <v>0</v>
      </c>
      <c r="N382" s="165">
        <v>0</v>
      </c>
      <c r="O382" s="165">
        <v>0</v>
      </c>
      <c r="P382" s="165">
        <v>2378.8972100000001</v>
      </c>
      <c r="Q382" s="165">
        <v>0</v>
      </c>
      <c r="R382" s="166">
        <v>2378.8972100000001</v>
      </c>
      <c r="S382" s="7"/>
      <c r="T382" s="7"/>
      <c r="U382" s="7"/>
      <c r="V382" s="7"/>
      <c r="W382" s="7"/>
      <c r="X382" s="7"/>
      <c r="Y382" s="7"/>
      <c r="Z382" s="7"/>
      <c r="AA382" s="7"/>
      <c r="AB382" s="7"/>
    </row>
    <row r="383" spans="1:28" ht="13.5">
      <c r="A383" s="167"/>
      <c r="B383" s="163" t="s">
        <v>65</v>
      </c>
      <c r="C383" s="163" t="s">
        <v>105</v>
      </c>
      <c r="D383" s="163" t="s">
        <v>105</v>
      </c>
      <c r="E383" s="163">
        <v>177</v>
      </c>
      <c r="F383" s="164">
        <v>0</v>
      </c>
      <c r="G383" s="165">
        <v>0</v>
      </c>
      <c r="H383" s="165">
        <v>0</v>
      </c>
      <c r="I383" s="165">
        <v>115.03167999999999</v>
      </c>
      <c r="J383" s="165">
        <v>0</v>
      </c>
      <c r="K383" s="165">
        <v>115.03167999999999</v>
      </c>
      <c r="L383" s="165">
        <v>0</v>
      </c>
      <c r="M383" s="165">
        <v>0</v>
      </c>
      <c r="N383" s="165">
        <v>0</v>
      </c>
      <c r="O383" s="165">
        <v>115.03167999999999</v>
      </c>
      <c r="P383" s="165">
        <v>1443.5922</v>
      </c>
      <c r="Q383" s="165">
        <v>0</v>
      </c>
      <c r="R383" s="166">
        <v>1443.5922</v>
      </c>
      <c r="S383" s="7"/>
      <c r="T383" s="7"/>
      <c r="U383" s="7"/>
      <c r="V383" s="7"/>
      <c r="W383" s="7"/>
      <c r="X383" s="7"/>
      <c r="Y383" s="7"/>
      <c r="Z383" s="7"/>
      <c r="AA383" s="7"/>
      <c r="AB383" s="7"/>
    </row>
    <row r="384" spans="1:28" ht="13.5">
      <c r="A384" s="167"/>
      <c r="B384" s="167"/>
      <c r="C384" s="167"/>
      <c r="D384" s="167"/>
      <c r="E384" s="168">
        <v>206</v>
      </c>
      <c r="F384" s="169">
        <v>0</v>
      </c>
      <c r="G384" s="121">
        <v>0</v>
      </c>
      <c r="H384" s="121">
        <v>0</v>
      </c>
      <c r="I384" s="121">
        <v>2.2599999999999999E-3</v>
      </c>
      <c r="J384" s="121">
        <v>0</v>
      </c>
      <c r="K384" s="121">
        <v>2.2599999999999999E-3</v>
      </c>
      <c r="L384" s="121">
        <v>0</v>
      </c>
      <c r="M384" s="121">
        <v>0</v>
      </c>
      <c r="N384" s="121">
        <v>0</v>
      </c>
      <c r="O384" s="121">
        <v>2.2599999999999999E-3</v>
      </c>
      <c r="P384" s="121">
        <v>1802.53637</v>
      </c>
      <c r="Q384" s="121">
        <v>0</v>
      </c>
      <c r="R384" s="170">
        <v>1802.53637</v>
      </c>
      <c r="S384" s="7"/>
      <c r="T384" s="7"/>
      <c r="U384" s="7"/>
      <c r="V384" s="7"/>
      <c r="W384" s="7"/>
      <c r="X384" s="7"/>
      <c r="Y384" s="7"/>
      <c r="Z384" s="7"/>
      <c r="AA384" s="7"/>
      <c r="AB384" s="7"/>
    </row>
    <row r="385" spans="1:28" ht="13.5">
      <c r="A385" s="167"/>
      <c r="B385" s="167"/>
      <c r="C385" s="163" t="s">
        <v>228</v>
      </c>
      <c r="D385" s="163" t="s">
        <v>228</v>
      </c>
      <c r="E385" s="163">
        <v>178</v>
      </c>
      <c r="F385" s="164">
        <v>0</v>
      </c>
      <c r="G385" s="165">
        <v>0</v>
      </c>
      <c r="H385" s="165">
        <v>0</v>
      </c>
      <c r="I385" s="165">
        <v>25.032529999999998</v>
      </c>
      <c r="J385" s="165">
        <v>0</v>
      </c>
      <c r="K385" s="165">
        <v>25.032529999999998</v>
      </c>
      <c r="L385" s="165">
        <v>0</v>
      </c>
      <c r="M385" s="165">
        <v>0</v>
      </c>
      <c r="N385" s="165">
        <v>0</v>
      </c>
      <c r="O385" s="165">
        <v>25.032529999999998</v>
      </c>
      <c r="P385" s="165">
        <v>1570.7339999999999</v>
      </c>
      <c r="Q385" s="165">
        <v>0</v>
      </c>
      <c r="R385" s="166">
        <v>1570.7339999999999</v>
      </c>
      <c r="S385" s="7"/>
      <c r="T385" s="7"/>
      <c r="U385" s="7"/>
      <c r="V385" s="7"/>
      <c r="W385" s="7"/>
      <c r="X385" s="7"/>
      <c r="Y385" s="7"/>
      <c r="Z385" s="7"/>
      <c r="AA385" s="7"/>
      <c r="AB385" s="7"/>
    </row>
    <row r="386" spans="1:28" ht="13.5">
      <c r="A386" s="167"/>
      <c r="B386" s="163" t="s">
        <v>5</v>
      </c>
      <c r="C386" s="163" t="s">
        <v>5</v>
      </c>
      <c r="D386" s="163" t="s">
        <v>5</v>
      </c>
      <c r="E386" s="163">
        <v>33</v>
      </c>
      <c r="F386" s="164">
        <v>0</v>
      </c>
      <c r="G386" s="165">
        <v>0</v>
      </c>
      <c r="H386" s="165">
        <v>0</v>
      </c>
      <c r="I386" s="165">
        <v>5429.71162</v>
      </c>
      <c r="J386" s="165">
        <v>0</v>
      </c>
      <c r="K386" s="165">
        <v>5429.71162</v>
      </c>
      <c r="L386" s="165">
        <v>0</v>
      </c>
      <c r="M386" s="165">
        <v>0</v>
      </c>
      <c r="N386" s="165">
        <v>0</v>
      </c>
      <c r="O386" s="165">
        <v>5429.71162</v>
      </c>
      <c r="P386" s="165">
        <v>6624.7740000000003</v>
      </c>
      <c r="Q386" s="165">
        <v>0</v>
      </c>
      <c r="R386" s="166">
        <v>6624.7740000000003</v>
      </c>
      <c r="S386" s="7"/>
      <c r="T386" s="7"/>
      <c r="U386" s="7"/>
      <c r="V386" s="7"/>
      <c r="W386" s="7"/>
      <c r="X386" s="7"/>
      <c r="Y386" s="7"/>
      <c r="Z386" s="7"/>
      <c r="AA386" s="7"/>
      <c r="AB386" s="7"/>
    </row>
    <row r="387" spans="1:28" ht="13.5">
      <c r="A387" s="167"/>
      <c r="B387" s="167"/>
      <c r="C387" s="167"/>
      <c r="D387" s="167"/>
      <c r="E387" s="168">
        <v>75</v>
      </c>
      <c r="F387" s="169">
        <v>0</v>
      </c>
      <c r="G387" s="121">
        <v>0</v>
      </c>
      <c r="H387" s="121">
        <v>0</v>
      </c>
      <c r="I387" s="121">
        <v>3.2026500000000002</v>
      </c>
      <c r="J387" s="121">
        <v>0</v>
      </c>
      <c r="K387" s="121">
        <v>3.2026500000000002</v>
      </c>
      <c r="L387" s="121">
        <v>0</v>
      </c>
      <c r="M387" s="121">
        <v>0</v>
      </c>
      <c r="N387" s="121">
        <v>0</v>
      </c>
      <c r="O387" s="121">
        <v>3.2026500000000002</v>
      </c>
      <c r="P387" s="121">
        <v>6619.8442000000005</v>
      </c>
      <c r="Q387" s="121">
        <v>0</v>
      </c>
      <c r="R387" s="170">
        <v>6619.8442000000005</v>
      </c>
      <c r="S387" s="7"/>
      <c r="T387" s="7"/>
      <c r="U387" s="7"/>
      <c r="V387" s="7"/>
      <c r="W387" s="7"/>
      <c r="X387" s="7"/>
      <c r="Y387" s="7"/>
      <c r="Z387" s="7"/>
      <c r="AA387" s="7"/>
      <c r="AB387" s="7"/>
    </row>
    <row r="388" spans="1:28" ht="13.5">
      <c r="A388" s="167"/>
      <c r="B388" s="167"/>
      <c r="C388" s="167"/>
      <c r="D388" s="163" t="s">
        <v>190</v>
      </c>
      <c r="E388" s="163">
        <v>199</v>
      </c>
      <c r="F388" s="164">
        <v>0</v>
      </c>
      <c r="G388" s="165">
        <v>0</v>
      </c>
      <c r="H388" s="165">
        <v>0</v>
      </c>
      <c r="I388" s="165">
        <v>1.1011600000000001</v>
      </c>
      <c r="J388" s="165">
        <v>0</v>
      </c>
      <c r="K388" s="165">
        <v>1.1011600000000001</v>
      </c>
      <c r="L388" s="165">
        <v>0</v>
      </c>
      <c r="M388" s="165">
        <v>0</v>
      </c>
      <c r="N388" s="165">
        <v>0</v>
      </c>
      <c r="O388" s="165">
        <v>1.1011600000000001</v>
      </c>
      <c r="P388" s="165">
        <v>6658.5242500000004</v>
      </c>
      <c r="Q388" s="165">
        <v>0</v>
      </c>
      <c r="R388" s="166">
        <v>6658.5242500000004</v>
      </c>
      <c r="S388" s="7"/>
      <c r="T388" s="7"/>
      <c r="U388" s="7"/>
      <c r="V388" s="7"/>
      <c r="W388" s="7"/>
      <c r="X388" s="7"/>
      <c r="Y388" s="7"/>
      <c r="Z388" s="7"/>
      <c r="AA388" s="7"/>
      <c r="AB388" s="7"/>
    </row>
    <row r="389" spans="1:28" ht="13.5">
      <c r="A389" s="167"/>
      <c r="B389" s="167"/>
      <c r="C389" s="167"/>
      <c r="D389" s="163" t="s">
        <v>107</v>
      </c>
      <c r="E389" s="163">
        <v>76</v>
      </c>
      <c r="F389" s="164">
        <v>0</v>
      </c>
      <c r="G389" s="165">
        <v>0</v>
      </c>
      <c r="H389" s="165">
        <v>0</v>
      </c>
      <c r="I389" s="165">
        <v>3.7720899999999999</v>
      </c>
      <c r="J389" s="165">
        <v>0</v>
      </c>
      <c r="K389" s="165">
        <v>3.7720899999999999</v>
      </c>
      <c r="L389" s="165">
        <v>200.56200000000001</v>
      </c>
      <c r="M389" s="165">
        <v>0</v>
      </c>
      <c r="N389" s="165">
        <v>200.56200000000001</v>
      </c>
      <c r="O389" s="165">
        <v>204.33409</v>
      </c>
      <c r="P389" s="165">
        <v>10074.935029999999</v>
      </c>
      <c r="Q389" s="165">
        <v>0</v>
      </c>
      <c r="R389" s="166">
        <v>10074.935029999999</v>
      </c>
      <c r="S389" s="7"/>
      <c r="T389" s="7"/>
      <c r="U389" s="7"/>
      <c r="V389" s="7"/>
      <c r="W389" s="7"/>
      <c r="X389" s="7"/>
      <c r="Y389" s="7"/>
      <c r="Z389" s="7"/>
      <c r="AA389" s="7"/>
      <c r="AB389" s="7"/>
    </row>
    <row r="390" spans="1:28" ht="13.5">
      <c r="A390" s="167"/>
      <c r="B390" s="167"/>
      <c r="C390" s="163" t="s">
        <v>108</v>
      </c>
      <c r="D390" s="163" t="s">
        <v>108</v>
      </c>
      <c r="E390" s="171"/>
      <c r="F390" s="164">
        <v>0</v>
      </c>
      <c r="G390" s="165">
        <v>0</v>
      </c>
      <c r="H390" s="165">
        <v>0</v>
      </c>
      <c r="I390" s="165">
        <v>0.34311000000000003</v>
      </c>
      <c r="J390" s="165">
        <v>0</v>
      </c>
      <c r="K390" s="165">
        <v>0.34311000000000003</v>
      </c>
      <c r="L390" s="165">
        <v>0</v>
      </c>
      <c r="M390" s="165">
        <v>0</v>
      </c>
      <c r="N390" s="165">
        <v>0</v>
      </c>
      <c r="O390" s="165">
        <v>0.34311000000000003</v>
      </c>
      <c r="P390" s="165">
        <v>3918.3905399999999</v>
      </c>
      <c r="Q390" s="165">
        <v>0</v>
      </c>
      <c r="R390" s="166">
        <v>3918.3905399999999</v>
      </c>
      <c r="S390" s="7"/>
      <c r="T390" s="7"/>
      <c r="U390" s="7"/>
      <c r="V390" s="7"/>
      <c r="W390" s="7"/>
      <c r="X390" s="7"/>
      <c r="Y390" s="7"/>
      <c r="Z390" s="7"/>
      <c r="AA390" s="7"/>
      <c r="AB390" s="7"/>
    </row>
    <row r="391" spans="1:28" ht="13.5">
      <c r="A391" s="167"/>
      <c r="B391" s="167"/>
      <c r="C391" s="163" t="s">
        <v>194</v>
      </c>
      <c r="D391" s="163" t="s">
        <v>195</v>
      </c>
      <c r="E391" s="163">
        <v>122</v>
      </c>
      <c r="F391" s="164">
        <v>0</v>
      </c>
      <c r="G391" s="165">
        <v>0</v>
      </c>
      <c r="H391" s="165">
        <v>0</v>
      </c>
      <c r="I391" s="165">
        <v>9.3100000000000006E-3</v>
      </c>
      <c r="J391" s="165">
        <v>0</v>
      </c>
      <c r="K391" s="165">
        <v>9.3100000000000006E-3</v>
      </c>
      <c r="L391" s="165">
        <v>0</v>
      </c>
      <c r="M391" s="165">
        <v>0</v>
      </c>
      <c r="N391" s="165">
        <v>0</v>
      </c>
      <c r="O391" s="165">
        <v>9.3100000000000006E-3</v>
      </c>
      <c r="P391" s="165">
        <v>2681.1606299999999</v>
      </c>
      <c r="Q391" s="165">
        <v>0</v>
      </c>
      <c r="R391" s="166">
        <v>2681.1606299999999</v>
      </c>
      <c r="S391" s="7"/>
      <c r="T391" s="7"/>
      <c r="U391" s="7"/>
      <c r="V391" s="7"/>
      <c r="W391" s="7"/>
      <c r="X391" s="7"/>
      <c r="Y391" s="7"/>
      <c r="Z391" s="7"/>
      <c r="AA391" s="7"/>
      <c r="AB391" s="7"/>
    </row>
    <row r="392" spans="1:28" ht="13.5">
      <c r="A392" s="167"/>
      <c r="B392" s="163" t="s">
        <v>6</v>
      </c>
      <c r="C392" s="163" t="s">
        <v>109</v>
      </c>
      <c r="D392" s="163" t="s">
        <v>6</v>
      </c>
      <c r="E392" s="163">
        <v>6</v>
      </c>
      <c r="F392" s="164">
        <v>0</v>
      </c>
      <c r="G392" s="165">
        <v>0</v>
      </c>
      <c r="H392" s="165">
        <v>0</v>
      </c>
      <c r="I392" s="165">
        <v>298.89321000000001</v>
      </c>
      <c r="J392" s="165">
        <v>0</v>
      </c>
      <c r="K392" s="165">
        <v>298.89321000000001</v>
      </c>
      <c r="L392" s="165">
        <v>0</v>
      </c>
      <c r="M392" s="165">
        <v>0</v>
      </c>
      <c r="N392" s="165">
        <v>0</v>
      </c>
      <c r="O392" s="165">
        <v>298.89321000000001</v>
      </c>
      <c r="P392" s="165">
        <v>5685.3717000000006</v>
      </c>
      <c r="Q392" s="165">
        <v>0</v>
      </c>
      <c r="R392" s="166">
        <v>5685.3717000000006</v>
      </c>
      <c r="S392" s="7"/>
      <c r="T392" s="7"/>
      <c r="U392" s="7"/>
      <c r="V392" s="7"/>
      <c r="W392" s="7"/>
      <c r="X392" s="7"/>
      <c r="Y392" s="7"/>
      <c r="Z392" s="7"/>
      <c r="AA392" s="7"/>
      <c r="AB392" s="7"/>
    </row>
    <row r="393" spans="1:28" ht="13.5">
      <c r="A393" s="167"/>
      <c r="B393" s="167"/>
      <c r="C393" s="167"/>
      <c r="D393" s="167"/>
      <c r="E393" s="168">
        <v>78</v>
      </c>
      <c r="F393" s="169">
        <v>0</v>
      </c>
      <c r="G393" s="121">
        <v>0</v>
      </c>
      <c r="H393" s="121">
        <v>0</v>
      </c>
      <c r="I393" s="121">
        <v>7.4683999999999999</v>
      </c>
      <c r="J393" s="121">
        <v>0</v>
      </c>
      <c r="K393" s="121">
        <v>7.4683999999999999</v>
      </c>
      <c r="L393" s="121">
        <v>0</v>
      </c>
      <c r="M393" s="121">
        <v>0</v>
      </c>
      <c r="N393" s="121">
        <v>0</v>
      </c>
      <c r="O393" s="121">
        <v>7.4683999999999999</v>
      </c>
      <c r="P393" s="121">
        <v>4236.1965099999998</v>
      </c>
      <c r="Q393" s="121">
        <v>0</v>
      </c>
      <c r="R393" s="170">
        <v>4236.1965099999998</v>
      </c>
      <c r="S393" s="7"/>
      <c r="T393" s="7"/>
      <c r="U393" s="7"/>
      <c r="V393" s="7"/>
      <c r="W393" s="7"/>
      <c r="X393" s="7"/>
      <c r="Y393" s="7"/>
      <c r="Z393" s="7"/>
      <c r="AA393" s="7"/>
      <c r="AB393" s="7"/>
    </row>
    <row r="394" spans="1:28" ht="13.5">
      <c r="A394" s="167"/>
      <c r="B394" s="167"/>
      <c r="C394" s="163" t="s">
        <v>287</v>
      </c>
      <c r="D394" s="163" t="s">
        <v>287</v>
      </c>
      <c r="E394" s="163">
        <v>210</v>
      </c>
      <c r="F394" s="164">
        <v>0</v>
      </c>
      <c r="G394" s="165">
        <v>0</v>
      </c>
      <c r="H394" s="165">
        <v>0</v>
      </c>
      <c r="I394" s="165">
        <v>0</v>
      </c>
      <c r="J394" s="165">
        <v>0</v>
      </c>
      <c r="K394" s="165">
        <v>0</v>
      </c>
      <c r="L394" s="165">
        <v>0</v>
      </c>
      <c r="M394" s="165">
        <v>0</v>
      </c>
      <c r="N394" s="165">
        <v>0</v>
      </c>
      <c r="O394" s="165">
        <v>0</v>
      </c>
      <c r="P394" s="165">
        <v>1592.10609</v>
      </c>
      <c r="Q394" s="165">
        <v>0</v>
      </c>
      <c r="R394" s="166">
        <v>1592.10609</v>
      </c>
      <c r="S394" s="7"/>
      <c r="T394" s="7"/>
      <c r="U394" s="7"/>
      <c r="V394" s="7"/>
      <c r="W394" s="7"/>
      <c r="X394" s="7"/>
      <c r="Y394" s="7"/>
      <c r="Z394" s="7"/>
      <c r="AA394" s="7"/>
      <c r="AB394" s="7"/>
    </row>
    <row r="395" spans="1:28" ht="13.5">
      <c r="A395" s="167"/>
      <c r="B395" s="163" t="s">
        <v>7</v>
      </c>
      <c r="C395" s="163" t="s">
        <v>199</v>
      </c>
      <c r="D395" s="163" t="s">
        <v>199</v>
      </c>
      <c r="E395" s="163">
        <v>207</v>
      </c>
      <c r="F395" s="164">
        <v>0</v>
      </c>
      <c r="G395" s="165">
        <v>0</v>
      </c>
      <c r="H395" s="165">
        <v>0</v>
      </c>
      <c r="I395" s="165">
        <v>0</v>
      </c>
      <c r="J395" s="165">
        <v>0</v>
      </c>
      <c r="K395" s="165">
        <v>0</v>
      </c>
      <c r="L395" s="165">
        <v>0</v>
      </c>
      <c r="M395" s="165">
        <v>0</v>
      </c>
      <c r="N395" s="165">
        <v>0</v>
      </c>
      <c r="O395" s="165">
        <v>0</v>
      </c>
      <c r="P395" s="165">
        <v>3012.3141000000001</v>
      </c>
      <c r="Q395" s="165">
        <v>0</v>
      </c>
      <c r="R395" s="166">
        <v>3012.3141000000001</v>
      </c>
      <c r="S395" s="7"/>
      <c r="T395" s="7"/>
      <c r="U395" s="7"/>
      <c r="V395" s="7"/>
      <c r="W395" s="7"/>
      <c r="X395" s="7"/>
      <c r="Y395" s="7"/>
      <c r="Z395" s="7"/>
      <c r="AA395" s="7"/>
      <c r="AB395" s="7"/>
    </row>
    <row r="396" spans="1:28" ht="13.5">
      <c r="A396" s="167"/>
      <c r="B396" s="167"/>
      <c r="C396" s="163" t="s">
        <v>7</v>
      </c>
      <c r="D396" s="163" t="s">
        <v>7</v>
      </c>
      <c r="E396" s="163">
        <v>8</v>
      </c>
      <c r="F396" s="164">
        <v>0</v>
      </c>
      <c r="G396" s="165">
        <v>0</v>
      </c>
      <c r="H396" s="165">
        <v>0</v>
      </c>
      <c r="I396" s="165">
        <v>16.345739999999999</v>
      </c>
      <c r="J396" s="165">
        <v>0</v>
      </c>
      <c r="K396" s="165">
        <v>16.345739999999999</v>
      </c>
      <c r="L396" s="165">
        <v>0</v>
      </c>
      <c r="M396" s="165">
        <v>0</v>
      </c>
      <c r="N396" s="165">
        <v>0</v>
      </c>
      <c r="O396" s="165">
        <v>16.345739999999999</v>
      </c>
      <c r="P396" s="165">
        <v>8949.1065899999994</v>
      </c>
      <c r="Q396" s="165">
        <v>0</v>
      </c>
      <c r="R396" s="166">
        <v>8949.1065899999994</v>
      </c>
      <c r="S396" s="7"/>
      <c r="T396" s="7"/>
      <c r="U396" s="7"/>
      <c r="V396" s="7"/>
      <c r="W396" s="7"/>
      <c r="X396" s="7"/>
      <c r="Y396" s="7"/>
      <c r="Z396" s="7"/>
      <c r="AA396" s="7"/>
      <c r="AB396" s="7"/>
    </row>
    <row r="397" spans="1:28" ht="13.5">
      <c r="A397" s="167"/>
      <c r="B397" s="167"/>
      <c r="C397" s="167"/>
      <c r="D397" s="167"/>
      <c r="E397" s="168">
        <v>36</v>
      </c>
      <c r="F397" s="169">
        <v>0</v>
      </c>
      <c r="G397" s="121">
        <v>0</v>
      </c>
      <c r="H397" s="121">
        <v>0</v>
      </c>
      <c r="I397" s="121">
        <v>0</v>
      </c>
      <c r="J397" s="121">
        <v>0</v>
      </c>
      <c r="K397" s="121">
        <v>0</v>
      </c>
      <c r="L397" s="121">
        <v>0</v>
      </c>
      <c r="M397" s="121">
        <v>0</v>
      </c>
      <c r="N397" s="121">
        <v>0</v>
      </c>
      <c r="O397" s="121">
        <v>0</v>
      </c>
      <c r="P397" s="121">
        <v>3556.3166800000004</v>
      </c>
      <c r="Q397" s="121">
        <v>0</v>
      </c>
      <c r="R397" s="170">
        <v>3556.3166800000004</v>
      </c>
      <c r="S397" s="7"/>
      <c r="T397" s="7"/>
      <c r="U397" s="7"/>
      <c r="V397" s="7"/>
      <c r="W397" s="7"/>
      <c r="X397" s="7"/>
      <c r="Y397" s="7"/>
      <c r="Z397" s="7"/>
      <c r="AA397" s="7"/>
      <c r="AB397" s="7"/>
    </row>
    <row r="398" spans="1:28" ht="13.5">
      <c r="A398" s="167"/>
      <c r="B398" s="167"/>
      <c r="C398" s="167"/>
      <c r="D398" s="167"/>
      <c r="E398" s="168">
        <v>79</v>
      </c>
      <c r="F398" s="169">
        <v>0</v>
      </c>
      <c r="G398" s="121">
        <v>0</v>
      </c>
      <c r="H398" s="121">
        <v>0</v>
      </c>
      <c r="I398" s="121">
        <v>9.1120000000000007E-2</v>
      </c>
      <c r="J398" s="121">
        <v>0</v>
      </c>
      <c r="K398" s="121">
        <v>9.1120000000000007E-2</v>
      </c>
      <c r="L398" s="121">
        <v>0</v>
      </c>
      <c r="M398" s="121">
        <v>0</v>
      </c>
      <c r="N398" s="121">
        <v>0</v>
      </c>
      <c r="O398" s="121">
        <v>9.1120000000000007E-2</v>
      </c>
      <c r="P398" s="121">
        <v>4487.8686200000002</v>
      </c>
      <c r="Q398" s="121">
        <v>0</v>
      </c>
      <c r="R398" s="170">
        <v>4487.8686200000002</v>
      </c>
      <c r="S398" s="7"/>
      <c r="T398" s="7"/>
      <c r="U398" s="7"/>
      <c r="V398" s="7"/>
      <c r="W398" s="7"/>
      <c r="X398" s="7"/>
      <c r="Y398" s="7"/>
      <c r="Z398" s="7"/>
      <c r="AA398" s="7"/>
      <c r="AB398" s="7"/>
    </row>
    <row r="399" spans="1:28" ht="13.5">
      <c r="A399" s="167"/>
      <c r="B399" s="167"/>
      <c r="C399" s="167"/>
      <c r="D399" s="167"/>
      <c r="E399" s="168">
        <v>80</v>
      </c>
      <c r="F399" s="169">
        <v>0</v>
      </c>
      <c r="G399" s="121">
        <v>0</v>
      </c>
      <c r="H399" s="121">
        <v>0</v>
      </c>
      <c r="I399" s="121">
        <v>4.4999999999999999E-4</v>
      </c>
      <c r="J399" s="121">
        <v>0</v>
      </c>
      <c r="K399" s="121">
        <v>4.4999999999999999E-4</v>
      </c>
      <c r="L399" s="121">
        <v>0</v>
      </c>
      <c r="M399" s="121">
        <v>0</v>
      </c>
      <c r="N399" s="121">
        <v>0</v>
      </c>
      <c r="O399" s="121">
        <v>4.4999999999999999E-4</v>
      </c>
      <c r="P399" s="121">
        <v>4626.7939000000006</v>
      </c>
      <c r="Q399" s="121">
        <v>0</v>
      </c>
      <c r="R399" s="170">
        <v>4626.7939000000006</v>
      </c>
      <c r="S399" s="7"/>
      <c r="T399" s="7"/>
      <c r="U399" s="7"/>
      <c r="V399" s="7"/>
      <c r="W399" s="7"/>
      <c r="X399" s="7"/>
      <c r="Y399" s="7"/>
      <c r="Z399" s="7"/>
      <c r="AA399" s="7"/>
      <c r="AB399" s="7"/>
    </row>
    <row r="400" spans="1:28" ht="13.5">
      <c r="A400" s="167"/>
      <c r="B400" s="167"/>
      <c r="C400" s="167"/>
      <c r="D400" s="167"/>
      <c r="E400" s="168">
        <v>102</v>
      </c>
      <c r="F400" s="169">
        <v>0</v>
      </c>
      <c r="G400" s="121">
        <v>0</v>
      </c>
      <c r="H400" s="121">
        <v>0</v>
      </c>
      <c r="I400" s="121">
        <v>2.1199999999999999E-3</v>
      </c>
      <c r="J400" s="121">
        <v>0</v>
      </c>
      <c r="K400" s="121">
        <v>2.1199999999999999E-3</v>
      </c>
      <c r="L400" s="121">
        <v>0</v>
      </c>
      <c r="M400" s="121">
        <v>0</v>
      </c>
      <c r="N400" s="121">
        <v>0</v>
      </c>
      <c r="O400" s="121">
        <v>2.1199999999999999E-3</v>
      </c>
      <c r="P400" s="121">
        <v>3968.24019</v>
      </c>
      <c r="Q400" s="121">
        <v>0</v>
      </c>
      <c r="R400" s="170">
        <v>3968.24019</v>
      </c>
      <c r="S400" s="7"/>
      <c r="T400" s="7"/>
      <c r="U400" s="7"/>
      <c r="V400" s="7"/>
      <c r="W400" s="7"/>
      <c r="X400" s="7"/>
      <c r="Y400" s="7"/>
      <c r="Z400" s="7"/>
      <c r="AA400" s="7"/>
      <c r="AB400" s="7"/>
    </row>
    <row r="401" spans="1:28" ht="13.5">
      <c r="A401" s="167"/>
      <c r="B401" s="167"/>
      <c r="C401" s="163" t="s">
        <v>235</v>
      </c>
      <c r="D401" s="163" t="s">
        <v>236</v>
      </c>
      <c r="E401" s="163">
        <v>203</v>
      </c>
      <c r="F401" s="164">
        <v>0</v>
      </c>
      <c r="G401" s="165">
        <v>0</v>
      </c>
      <c r="H401" s="165">
        <v>0</v>
      </c>
      <c r="I401" s="165">
        <v>4.0599999999999994E-3</v>
      </c>
      <c r="J401" s="165">
        <v>0</v>
      </c>
      <c r="K401" s="165">
        <v>4.0599999999999994E-3</v>
      </c>
      <c r="L401" s="165">
        <v>0</v>
      </c>
      <c r="M401" s="165">
        <v>0</v>
      </c>
      <c r="N401" s="165">
        <v>0</v>
      </c>
      <c r="O401" s="165">
        <v>4.0599999999999994E-3</v>
      </c>
      <c r="P401" s="165">
        <v>1953.3614499999999</v>
      </c>
      <c r="Q401" s="165">
        <v>0</v>
      </c>
      <c r="R401" s="166">
        <v>1953.3614499999999</v>
      </c>
      <c r="S401" s="7"/>
      <c r="T401" s="7"/>
      <c r="U401" s="7"/>
      <c r="V401" s="7"/>
      <c r="W401" s="7"/>
      <c r="X401" s="7"/>
      <c r="Y401" s="7"/>
      <c r="Z401" s="7"/>
      <c r="AA401" s="7"/>
      <c r="AB401" s="7"/>
    </row>
    <row r="402" spans="1:28" ht="13.5">
      <c r="A402" s="167"/>
      <c r="B402" s="167"/>
      <c r="C402" s="163" t="s">
        <v>110</v>
      </c>
      <c r="D402" s="163" t="s">
        <v>110</v>
      </c>
      <c r="E402" s="163">
        <v>7</v>
      </c>
      <c r="F402" s="164">
        <v>0</v>
      </c>
      <c r="G402" s="165">
        <v>0</v>
      </c>
      <c r="H402" s="165">
        <v>0</v>
      </c>
      <c r="I402" s="165">
        <v>554.20018999999991</v>
      </c>
      <c r="J402" s="165">
        <v>0</v>
      </c>
      <c r="K402" s="165">
        <v>554.20018999999991</v>
      </c>
      <c r="L402" s="165">
        <v>0</v>
      </c>
      <c r="M402" s="165">
        <v>0</v>
      </c>
      <c r="N402" s="165">
        <v>0</v>
      </c>
      <c r="O402" s="165">
        <v>554.20018999999991</v>
      </c>
      <c r="P402" s="165">
        <v>11525.23746</v>
      </c>
      <c r="Q402" s="165">
        <v>0</v>
      </c>
      <c r="R402" s="166">
        <v>11525.23746</v>
      </c>
      <c r="S402" s="7"/>
      <c r="T402" s="7"/>
      <c r="U402" s="7"/>
      <c r="V402" s="7"/>
      <c r="W402" s="7"/>
      <c r="X402" s="7"/>
      <c r="Y402" s="7"/>
      <c r="Z402" s="7"/>
      <c r="AA402" s="7"/>
      <c r="AB402" s="7"/>
    </row>
    <row r="403" spans="1:28" ht="13.5">
      <c r="A403" s="167"/>
      <c r="B403" s="167"/>
      <c r="C403" s="167"/>
      <c r="D403" s="167"/>
      <c r="E403" s="168">
        <v>81</v>
      </c>
      <c r="F403" s="169">
        <v>0</v>
      </c>
      <c r="G403" s="121">
        <v>0</v>
      </c>
      <c r="H403" s="121">
        <v>0</v>
      </c>
      <c r="I403" s="121">
        <v>5.0000000000000002E-5</v>
      </c>
      <c r="J403" s="121">
        <v>0</v>
      </c>
      <c r="K403" s="121">
        <v>5.0000000000000002E-5</v>
      </c>
      <c r="L403" s="121">
        <v>0</v>
      </c>
      <c r="M403" s="121">
        <v>0</v>
      </c>
      <c r="N403" s="121">
        <v>0</v>
      </c>
      <c r="O403" s="121">
        <v>5.0000000000000002E-5</v>
      </c>
      <c r="P403" s="121">
        <v>6902.6327199999996</v>
      </c>
      <c r="Q403" s="121">
        <v>0</v>
      </c>
      <c r="R403" s="170">
        <v>6902.6327199999996</v>
      </c>
      <c r="S403" s="7"/>
      <c r="T403" s="7"/>
      <c r="U403" s="7"/>
      <c r="V403" s="7"/>
      <c r="W403" s="7"/>
      <c r="X403" s="7"/>
      <c r="Y403" s="7"/>
      <c r="Z403" s="7"/>
      <c r="AA403" s="7"/>
      <c r="AB403" s="7"/>
    </row>
    <row r="404" spans="1:28" ht="13.5">
      <c r="A404" s="167"/>
      <c r="B404" s="167"/>
      <c r="C404" s="167"/>
      <c r="D404" s="167"/>
      <c r="E404" s="168">
        <v>105</v>
      </c>
      <c r="F404" s="169">
        <v>0</v>
      </c>
      <c r="G404" s="121">
        <v>0</v>
      </c>
      <c r="H404" s="121">
        <v>0</v>
      </c>
      <c r="I404" s="121">
        <v>1.0200000000000001E-3</v>
      </c>
      <c r="J404" s="121">
        <v>0</v>
      </c>
      <c r="K404" s="121">
        <v>1.0200000000000001E-3</v>
      </c>
      <c r="L404" s="121">
        <v>0</v>
      </c>
      <c r="M404" s="121">
        <v>0</v>
      </c>
      <c r="N404" s="121">
        <v>0</v>
      </c>
      <c r="O404" s="121">
        <v>1.0200000000000001E-3</v>
      </c>
      <c r="P404" s="121">
        <v>5930.5788000000002</v>
      </c>
      <c r="Q404" s="121">
        <v>0</v>
      </c>
      <c r="R404" s="170">
        <v>5930.5788000000002</v>
      </c>
      <c r="S404" s="7"/>
      <c r="T404" s="7"/>
      <c r="U404" s="7"/>
      <c r="V404" s="7"/>
      <c r="W404" s="7"/>
      <c r="X404" s="7"/>
      <c r="Y404" s="7"/>
      <c r="Z404" s="7"/>
      <c r="AA404" s="7"/>
      <c r="AB404" s="7"/>
    </row>
    <row r="405" spans="1:28" ht="13.5">
      <c r="A405" s="167"/>
      <c r="B405" s="163" t="s">
        <v>8</v>
      </c>
      <c r="C405" s="163" t="s">
        <v>111</v>
      </c>
      <c r="D405" s="163" t="s">
        <v>8</v>
      </c>
      <c r="E405" s="163">
        <v>172</v>
      </c>
      <c r="F405" s="164">
        <v>0</v>
      </c>
      <c r="G405" s="165">
        <v>0</v>
      </c>
      <c r="H405" s="165">
        <v>0</v>
      </c>
      <c r="I405" s="165">
        <v>3.0300000000000001E-2</v>
      </c>
      <c r="J405" s="165">
        <v>0</v>
      </c>
      <c r="K405" s="165">
        <v>3.0300000000000001E-2</v>
      </c>
      <c r="L405" s="165">
        <v>0</v>
      </c>
      <c r="M405" s="165">
        <v>0</v>
      </c>
      <c r="N405" s="165">
        <v>0</v>
      </c>
      <c r="O405" s="165">
        <v>3.0300000000000001E-2</v>
      </c>
      <c r="P405" s="165">
        <v>3491.4648700000002</v>
      </c>
      <c r="Q405" s="165">
        <v>0</v>
      </c>
      <c r="R405" s="166">
        <v>3491.4648700000002</v>
      </c>
      <c r="S405" s="7"/>
      <c r="T405" s="7"/>
      <c r="U405" s="7"/>
      <c r="V405" s="7"/>
      <c r="W405" s="7"/>
      <c r="X405" s="7"/>
      <c r="Y405" s="7"/>
      <c r="Z405" s="7"/>
      <c r="AA405" s="7"/>
      <c r="AB405" s="7"/>
    </row>
    <row r="406" spans="1:28" ht="13.5">
      <c r="A406" s="167"/>
      <c r="B406" s="167"/>
      <c r="C406" s="167"/>
      <c r="D406" s="163" t="s">
        <v>112</v>
      </c>
      <c r="E406" s="163">
        <v>55</v>
      </c>
      <c r="F406" s="164">
        <v>0</v>
      </c>
      <c r="G406" s="165">
        <v>0</v>
      </c>
      <c r="H406" s="165">
        <v>0</v>
      </c>
      <c r="I406" s="165">
        <v>4885.1170099999999</v>
      </c>
      <c r="J406" s="165">
        <v>0</v>
      </c>
      <c r="K406" s="165">
        <v>4885.1170099999999</v>
      </c>
      <c r="L406" s="165">
        <v>0</v>
      </c>
      <c r="M406" s="165">
        <v>0</v>
      </c>
      <c r="N406" s="165">
        <v>0</v>
      </c>
      <c r="O406" s="165">
        <v>4885.1170099999999</v>
      </c>
      <c r="P406" s="165">
        <v>5117.8240700000006</v>
      </c>
      <c r="Q406" s="165">
        <v>0</v>
      </c>
      <c r="R406" s="166">
        <v>5117.8240700000006</v>
      </c>
      <c r="S406" s="7"/>
      <c r="T406" s="7"/>
      <c r="U406" s="7"/>
      <c r="V406" s="7"/>
      <c r="W406" s="7"/>
      <c r="X406" s="7"/>
      <c r="Y406" s="7"/>
      <c r="Z406" s="7"/>
      <c r="AA406" s="7"/>
      <c r="AB406" s="7"/>
    </row>
    <row r="407" spans="1:28" ht="13.5">
      <c r="A407" s="167"/>
      <c r="B407" s="163" t="s">
        <v>9</v>
      </c>
      <c r="C407" s="163" t="s">
        <v>9</v>
      </c>
      <c r="D407" s="163" t="s">
        <v>9</v>
      </c>
      <c r="E407" s="163">
        <v>9</v>
      </c>
      <c r="F407" s="164">
        <v>0</v>
      </c>
      <c r="G407" s="165">
        <v>0</v>
      </c>
      <c r="H407" s="165">
        <v>0</v>
      </c>
      <c r="I407" s="165">
        <v>2719.0617400000001</v>
      </c>
      <c r="J407" s="165">
        <v>0</v>
      </c>
      <c r="K407" s="165">
        <v>2719.0617400000001</v>
      </c>
      <c r="L407" s="165">
        <v>0</v>
      </c>
      <c r="M407" s="165">
        <v>0</v>
      </c>
      <c r="N407" s="165">
        <v>0</v>
      </c>
      <c r="O407" s="165">
        <v>2719.0617400000001</v>
      </c>
      <c r="P407" s="165">
        <v>5387.8353299999999</v>
      </c>
      <c r="Q407" s="165">
        <v>0</v>
      </c>
      <c r="R407" s="166">
        <v>5387.8353299999999</v>
      </c>
      <c r="S407" s="7"/>
      <c r="T407" s="7"/>
      <c r="U407" s="7"/>
      <c r="V407" s="7"/>
      <c r="W407" s="7"/>
      <c r="X407" s="7"/>
      <c r="Y407" s="7"/>
      <c r="Z407" s="7"/>
      <c r="AA407" s="7"/>
      <c r="AB407" s="7"/>
    </row>
    <row r="408" spans="1:28" ht="13.5">
      <c r="A408" s="167"/>
      <c r="B408" s="167"/>
      <c r="C408" s="167"/>
      <c r="D408" s="167"/>
      <c r="E408" s="168">
        <v>82</v>
      </c>
      <c r="F408" s="169">
        <v>0</v>
      </c>
      <c r="G408" s="121">
        <v>0</v>
      </c>
      <c r="H408" s="121">
        <v>0</v>
      </c>
      <c r="I408" s="121">
        <v>0</v>
      </c>
      <c r="J408" s="121">
        <v>0</v>
      </c>
      <c r="K408" s="121">
        <v>0</v>
      </c>
      <c r="L408" s="121">
        <v>0</v>
      </c>
      <c r="M408" s="121">
        <v>0</v>
      </c>
      <c r="N408" s="121">
        <v>0</v>
      </c>
      <c r="O408" s="121">
        <v>0</v>
      </c>
      <c r="P408" s="121">
        <v>3812.17344</v>
      </c>
      <c r="Q408" s="121">
        <v>0</v>
      </c>
      <c r="R408" s="170">
        <v>3812.17344</v>
      </c>
      <c r="S408" s="7"/>
      <c r="T408" s="7"/>
      <c r="U408" s="7"/>
      <c r="V408" s="7"/>
      <c r="W408" s="7"/>
      <c r="X408" s="7"/>
      <c r="Y408" s="7"/>
      <c r="Z408" s="7"/>
      <c r="AA408" s="7"/>
      <c r="AB408" s="7"/>
    </row>
    <row r="409" spans="1:28" ht="13.5">
      <c r="A409" s="167"/>
      <c r="B409" s="167"/>
      <c r="C409" s="163" t="s">
        <v>288</v>
      </c>
      <c r="D409" s="163" t="s">
        <v>289</v>
      </c>
      <c r="E409" s="163">
        <v>71</v>
      </c>
      <c r="F409" s="164">
        <v>0</v>
      </c>
      <c r="G409" s="165">
        <v>0</v>
      </c>
      <c r="H409" s="165">
        <v>0</v>
      </c>
      <c r="I409" s="165">
        <v>0.98008000000000006</v>
      </c>
      <c r="J409" s="165">
        <v>0</v>
      </c>
      <c r="K409" s="165">
        <v>0.98008000000000006</v>
      </c>
      <c r="L409" s="165">
        <v>0</v>
      </c>
      <c r="M409" s="165">
        <v>0</v>
      </c>
      <c r="N409" s="165">
        <v>0</v>
      </c>
      <c r="O409" s="165">
        <v>0.98008000000000006</v>
      </c>
      <c r="P409" s="165">
        <v>2936.8967699999998</v>
      </c>
      <c r="Q409" s="165">
        <v>0</v>
      </c>
      <c r="R409" s="166">
        <v>2936.8967699999998</v>
      </c>
      <c r="S409" s="7"/>
      <c r="T409" s="7"/>
      <c r="U409" s="7"/>
      <c r="V409" s="7"/>
      <c r="W409" s="7"/>
      <c r="X409" s="7"/>
      <c r="Y409" s="7"/>
      <c r="Z409" s="7"/>
      <c r="AA409" s="7"/>
      <c r="AB409" s="7"/>
    </row>
    <row r="410" spans="1:28" ht="13.5">
      <c r="A410" s="167"/>
      <c r="B410" s="167"/>
      <c r="C410" s="167"/>
      <c r="D410" s="167"/>
      <c r="E410" s="168">
        <v>123</v>
      </c>
      <c r="F410" s="169">
        <v>0</v>
      </c>
      <c r="G410" s="121">
        <v>0</v>
      </c>
      <c r="H410" s="121">
        <v>0</v>
      </c>
      <c r="I410" s="121">
        <v>0.23325000000000001</v>
      </c>
      <c r="J410" s="121">
        <v>0</v>
      </c>
      <c r="K410" s="121">
        <v>0.23325000000000001</v>
      </c>
      <c r="L410" s="121">
        <v>0</v>
      </c>
      <c r="M410" s="121">
        <v>0</v>
      </c>
      <c r="N410" s="121">
        <v>0</v>
      </c>
      <c r="O410" s="121">
        <v>0.23325000000000001</v>
      </c>
      <c r="P410" s="121">
        <v>2214.6083199999998</v>
      </c>
      <c r="Q410" s="121">
        <v>0</v>
      </c>
      <c r="R410" s="170">
        <v>2214.6083199999998</v>
      </c>
      <c r="S410" s="7"/>
      <c r="T410" s="7"/>
      <c r="U410" s="7"/>
      <c r="V410" s="7"/>
      <c r="W410" s="7"/>
      <c r="X410" s="7"/>
      <c r="Y410" s="7"/>
      <c r="Z410" s="7"/>
      <c r="AA410" s="7"/>
      <c r="AB410" s="7"/>
    </row>
    <row r="411" spans="1:28" ht="13.5">
      <c r="A411" s="167"/>
      <c r="B411" s="163" t="s">
        <v>10</v>
      </c>
      <c r="C411" s="163" t="s">
        <v>10</v>
      </c>
      <c r="D411" s="163" t="s">
        <v>10</v>
      </c>
      <c r="E411" s="163">
        <v>176</v>
      </c>
      <c r="F411" s="164">
        <v>0</v>
      </c>
      <c r="G411" s="165">
        <v>0</v>
      </c>
      <c r="H411" s="165">
        <v>0</v>
      </c>
      <c r="I411" s="165">
        <v>22.319029999999998</v>
      </c>
      <c r="J411" s="165">
        <v>0</v>
      </c>
      <c r="K411" s="165">
        <v>22.319029999999998</v>
      </c>
      <c r="L411" s="165">
        <v>0</v>
      </c>
      <c r="M411" s="165">
        <v>0</v>
      </c>
      <c r="N411" s="165">
        <v>0</v>
      </c>
      <c r="O411" s="165">
        <v>22.319029999999998</v>
      </c>
      <c r="P411" s="165">
        <v>1975.35905</v>
      </c>
      <c r="Q411" s="165">
        <v>0</v>
      </c>
      <c r="R411" s="166">
        <v>1975.35905</v>
      </c>
      <c r="S411" s="7"/>
      <c r="T411" s="7"/>
      <c r="U411" s="7"/>
      <c r="V411" s="7"/>
      <c r="W411" s="7"/>
      <c r="X411" s="7"/>
      <c r="Y411" s="7"/>
      <c r="Z411" s="7"/>
      <c r="AA411" s="7"/>
      <c r="AB411" s="7"/>
    </row>
    <row r="412" spans="1:28" ht="13.5">
      <c r="A412" s="167"/>
      <c r="B412" s="163" t="s">
        <v>113</v>
      </c>
      <c r="C412" s="163" t="s">
        <v>113</v>
      </c>
      <c r="D412" s="163" t="s">
        <v>113</v>
      </c>
      <c r="E412" s="163">
        <v>10</v>
      </c>
      <c r="F412" s="164">
        <v>0</v>
      </c>
      <c r="G412" s="165">
        <v>0</v>
      </c>
      <c r="H412" s="165">
        <v>0</v>
      </c>
      <c r="I412" s="165">
        <v>539.33352000000002</v>
      </c>
      <c r="J412" s="165">
        <v>0</v>
      </c>
      <c r="K412" s="165">
        <v>539.33352000000002</v>
      </c>
      <c r="L412" s="165">
        <v>0</v>
      </c>
      <c r="M412" s="165">
        <v>0</v>
      </c>
      <c r="N412" s="165">
        <v>0</v>
      </c>
      <c r="O412" s="165">
        <v>539.33352000000002</v>
      </c>
      <c r="P412" s="165">
        <v>8021.90157</v>
      </c>
      <c r="Q412" s="165">
        <v>0</v>
      </c>
      <c r="R412" s="166">
        <v>8021.90157</v>
      </c>
      <c r="S412" s="7"/>
      <c r="T412" s="7"/>
      <c r="U412" s="7"/>
      <c r="V412" s="7"/>
      <c r="W412" s="7"/>
      <c r="X412" s="7"/>
      <c r="Y412" s="7"/>
      <c r="Z412" s="7"/>
      <c r="AA412" s="7"/>
      <c r="AB412" s="7"/>
    </row>
    <row r="413" spans="1:28" ht="13.5">
      <c r="A413" s="167"/>
      <c r="B413" s="167"/>
      <c r="C413" s="167"/>
      <c r="D413" s="167"/>
      <c r="E413" s="168">
        <v>85</v>
      </c>
      <c r="F413" s="169">
        <v>0</v>
      </c>
      <c r="G413" s="121">
        <v>0</v>
      </c>
      <c r="H413" s="121">
        <v>0</v>
      </c>
      <c r="I413" s="121">
        <v>1.0106900000000001</v>
      </c>
      <c r="J413" s="121">
        <v>0</v>
      </c>
      <c r="K413" s="121">
        <v>1.0106900000000001</v>
      </c>
      <c r="L413" s="121">
        <v>0</v>
      </c>
      <c r="M413" s="121">
        <v>0</v>
      </c>
      <c r="N413" s="121">
        <v>0</v>
      </c>
      <c r="O413" s="121">
        <v>1.0106900000000001</v>
      </c>
      <c r="P413" s="121">
        <v>4246.7905899999996</v>
      </c>
      <c r="Q413" s="121">
        <v>0</v>
      </c>
      <c r="R413" s="170">
        <v>4246.7905899999996</v>
      </c>
      <c r="S413" s="7"/>
      <c r="T413" s="7"/>
      <c r="U413" s="7"/>
      <c r="V413" s="7"/>
      <c r="W413" s="7"/>
      <c r="X413" s="7"/>
      <c r="Y413" s="7"/>
      <c r="Z413" s="7"/>
      <c r="AA413" s="7"/>
      <c r="AB413" s="7"/>
    </row>
    <row r="414" spans="1:28" ht="13.5">
      <c r="A414" s="167"/>
      <c r="B414" s="167"/>
      <c r="C414" s="167"/>
      <c r="D414" s="167"/>
      <c r="E414" s="168">
        <v>86</v>
      </c>
      <c r="F414" s="169">
        <v>0</v>
      </c>
      <c r="G414" s="121">
        <v>0</v>
      </c>
      <c r="H414" s="121">
        <v>0</v>
      </c>
      <c r="I414" s="121">
        <v>7.70777</v>
      </c>
      <c r="J414" s="121">
        <v>0</v>
      </c>
      <c r="K414" s="121">
        <v>7.70777</v>
      </c>
      <c r="L414" s="121">
        <v>0</v>
      </c>
      <c r="M414" s="121">
        <v>0</v>
      </c>
      <c r="N414" s="121">
        <v>0</v>
      </c>
      <c r="O414" s="121">
        <v>7.70777</v>
      </c>
      <c r="P414" s="121">
        <v>4056.96081</v>
      </c>
      <c r="Q414" s="121">
        <v>0</v>
      </c>
      <c r="R414" s="170">
        <v>4056.96081</v>
      </c>
      <c r="S414" s="7"/>
      <c r="T414" s="7"/>
      <c r="U414" s="7"/>
      <c r="V414" s="7"/>
      <c r="W414" s="7"/>
      <c r="X414" s="7"/>
      <c r="Y414" s="7"/>
      <c r="Z414" s="7"/>
      <c r="AA414" s="7"/>
      <c r="AB414" s="7"/>
    </row>
    <row r="415" spans="1:28" ht="13.5">
      <c r="A415" s="167"/>
      <c r="B415" s="167"/>
      <c r="C415" s="167"/>
      <c r="D415" s="167"/>
      <c r="E415" s="168">
        <v>193</v>
      </c>
      <c r="F415" s="169">
        <v>0</v>
      </c>
      <c r="G415" s="121">
        <v>0</v>
      </c>
      <c r="H415" s="121">
        <v>0</v>
      </c>
      <c r="I415" s="121">
        <v>0</v>
      </c>
      <c r="J415" s="121">
        <v>0</v>
      </c>
      <c r="K415" s="121">
        <v>0</v>
      </c>
      <c r="L415" s="121">
        <v>0</v>
      </c>
      <c r="M415" s="121">
        <v>0</v>
      </c>
      <c r="N415" s="121">
        <v>0</v>
      </c>
      <c r="O415" s="121">
        <v>0</v>
      </c>
      <c r="P415" s="121">
        <v>840.96906999999999</v>
      </c>
      <c r="Q415" s="121">
        <v>0</v>
      </c>
      <c r="R415" s="170">
        <v>840.96906999999999</v>
      </c>
      <c r="S415" s="7"/>
      <c r="T415" s="7"/>
      <c r="U415" s="7"/>
      <c r="V415" s="7"/>
      <c r="W415" s="7"/>
      <c r="X415" s="7"/>
      <c r="Y415" s="7"/>
      <c r="Z415" s="7"/>
      <c r="AA415" s="7"/>
      <c r="AB415" s="7"/>
    </row>
    <row r="416" spans="1:28" ht="13.5">
      <c r="A416" s="167"/>
      <c r="B416" s="167"/>
      <c r="C416" s="163" t="s">
        <v>114</v>
      </c>
      <c r="D416" s="163" t="s">
        <v>115</v>
      </c>
      <c r="E416" s="163">
        <v>25</v>
      </c>
      <c r="F416" s="164">
        <v>0</v>
      </c>
      <c r="G416" s="165">
        <v>0</v>
      </c>
      <c r="H416" s="165">
        <v>0</v>
      </c>
      <c r="I416" s="165">
        <v>3.2000000000000002E-3</v>
      </c>
      <c r="J416" s="165">
        <v>0</v>
      </c>
      <c r="K416" s="165">
        <v>3.2000000000000002E-3</v>
      </c>
      <c r="L416" s="165">
        <v>0</v>
      </c>
      <c r="M416" s="165">
        <v>0</v>
      </c>
      <c r="N416" s="165">
        <v>0</v>
      </c>
      <c r="O416" s="165">
        <v>3.2000000000000002E-3</v>
      </c>
      <c r="P416" s="165">
        <v>3550.1382000000003</v>
      </c>
      <c r="Q416" s="165">
        <v>0</v>
      </c>
      <c r="R416" s="166">
        <v>3550.1382000000003</v>
      </c>
      <c r="S416" s="7"/>
      <c r="T416" s="7"/>
      <c r="U416" s="7"/>
      <c r="V416" s="7"/>
      <c r="W416" s="7"/>
      <c r="X416" s="7"/>
      <c r="Y416" s="7"/>
      <c r="Z416" s="7"/>
      <c r="AA416" s="7"/>
      <c r="AB416" s="7"/>
    </row>
    <row r="417" spans="1:28" ht="13.5">
      <c r="A417" s="167"/>
      <c r="B417" s="167"/>
      <c r="C417" s="167"/>
      <c r="D417" s="167"/>
      <c r="E417" s="168">
        <v>124</v>
      </c>
      <c r="F417" s="169">
        <v>0</v>
      </c>
      <c r="G417" s="121">
        <v>0</v>
      </c>
      <c r="H417" s="121">
        <v>0</v>
      </c>
      <c r="I417" s="121">
        <v>0</v>
      </c>
      <c r="J417" s="121">
        <v>0</v>
      </c>
      <c r="K417" s="121">
        <v>0</v>
      </c>
      <c r="L417" s="121">
        <v>0</v>
      </c>
      <c r="M417" s="121">
        <v>0</v>
      </c>
      <c r="N417" s="121">
        <v>0</v>
      </c>
      <c r="O417" s="121">
        <v>0</v>
      </c>
      <c r="P417" s="121">
        <v>2286.7497499999999</v>
      </c>
      <c r="Q417" s="121">
        <v>0</v>
      </c>
      <c r="R417" s="170">
        <v>2286.7497499999999</v>
      </c>
      <c r="S417" s="7"/>
      <c r="T417" s="7"/>
      <c r="U417" s="7"/>
      <c r="V417" s="7"/>
      <c r="W417" s="7"/>
      <c r="X417" s="7"/>
      <c r="Y417" s="7"/>
      <c r="Z417" s="7"/>
      <c r="AA417" s="7"/>
      <c r="AB417" s="7"/>
    </row>
    <row r="418" spans="1:28" ht="13.5">
      <c r="A418" s="167"/>
      <c r="B418" s="163" t="s">
        <v>12</v>
      </c>
      <c r="C418" s="163" t="s">
        <v>116</v>
      </c>
      <c r="D418" s="163" t="s">
        <v>117</v>
      </c>
      <c r="E418" s="163">
        <v>11</v>
      </c>
      <c r="F418" s="164">
        <v>0</v>
      </c>
      <c r="G418" s="165">
        <v>0</v>
      </c>
      <c r="H418" s="165">
        <v>0</v>
      </c>
      <c r="I418" s="165">
        <v>1837.9834799999999</v>
      </c>
      <c r="J418" s="165">
        <v>0</v>
      </c>
      <c r="K418" s="165">
        <v>1837.9834799999999</v>
      </c>
      <c r="L418" s="165">
        <v>0</v>
      </c>
      <c r="M418" s="165">
        <v>0</v>
      </c>
      <c r="N418" s="165">
        <v>0</v>
      </c>
      <c r="O418" s="165">
        <v>1837.9834799999999</v>
      </c>
      <c r="P418" s="165">
        <v>6166.2658700000002</v>
      </c>
      <c r="Q418" s="165">
        <v>0</v>
      </c>
      <c r="R418" s="166">
        <v>6166.2658700000002</v>
      </c>
      <c r="S418" s="7"/>
      <c r="T418" s="7"/>
      <c r="U418" s="7"/>
      <c r="V418" s="7"/>
      <c r="W418" s="7"/>
      <c r="X418" s="7"/>
      <c r="Y418" s="7"/>
      <c r="Z418" s="7"/>
      <c r="AA418" s="7"/>
      <c r="AB418" s="7"/>
    </row>
    <row r="419" spans="1:28" ht="13.5">
      <c r="A419" s="167"/>
      <c r="B419" s="167"/>
      <c r="C419" s="167"/>
      <c r="D419" s="167"/>
      <c r="E419" s="168">
        <v>89</v>
      </c>
      <c r="F419" s="169">
        <v>0</v>
      </c>
      <c r="G419" s="121">
        <v>0</v>
      </c>
      <c r="H419" s="121">
        <v>0</v>
      </c>
      <c r="I419" s="121">
        <v>13.00808</v>
      </c>
      <c r="J419" s="121">
        <v>0</v>
      </c>
      <c r="K419" s="121">
        <v>13.00808</v>
      </c>
      <c r="L419" s="121">
        <v>0</v>
      </c>
      <c r="M419" s="121">
        <v>0</v>
      </c>
      <c r="N419" s="121">
        <v>0</v>
      </c>
      <c r="O419" s="121">
        <v>13.00808</v>
      </c>
      <c r="P419" s="121">
        <v>3935.7268100000001</v>
      </c>
      <c r="Q419" s="121">
        <v>0</v>
      </c>
      <c r="R419" s="170">
        <v>3935.7268100000001</v>
      </c>
      <c r="S419" s="7"/>
      <c r="T419" s="7"/>
      <c r="U419" s="7"/>
      <c r="V419" s="7"/>
      <c r="W419" s="7"/>
      <c r="X419" s="7"/>
      <c r="Y419" s="7"/>
      <c r="Z419" s="7"/>
      <c r="AA419" s="7"/>
      <c r="AB419" s="7"/>
    </row>
    <row r="420" spans="1:28" ht="13.5">
      <c r="A420" s="167"/>
      <c r="B420" s="167"/>
      <c r="C420" s="167"/>
      <c r="D420" s="167"/>
      <c r="E420" s="168">
        <v>90</v>
      </c>
      <c r="F420" s="169">
        <v>0</v>
      </c>
      <c r="G420" s="121">
        <v>0</v>
      </c>
      <c r="H420" s="121">
        <v>0</v>
      </c>
      <c r="I420" s="121">
        <v>0.12515000000000001</v>
      </c>
      <c r="J420" s="121">
        <v>0</v>
      </c>
      <c r="K420" s="121">
        <v>0.12515000000000001</v>
      </c>
      <c r="L420" s="121">
        <v>0</v>
      </c>
      <c r="M420" s="121">
        <v>0</v>
      </c>
      <c r="N420" s="121">
        <v>0</v>
      </c>
      <c r="O420" s="121">
        <v>0.12515000000000001</v>
      </c>
      <c r="P420" s="121">
        <v>3293.22651</v>
      </c>
      <c r="Q420" s="121">
        <v>0</v>
      </c>
      <c r="R420" s="170">
        <v>3293.22651</v>
      </c>
      <c r="S420" s="7"/>
      <c r="T420" s="7"/>
      <c r="U420" s="7"/>
      <c r="V420" s="7"/>
      <c r="W420" s="7"/>
      <c r="X420" s="7"/>
      <c r="Y420" s="7"/>
      <c r="Z420" s="7"/>
      <c r="AA420" s="7"/>
      <c r="AB420" s="7"/>
    </row>
    <row r="421" spans="1:28" ht="13.5">
      <c r="A421" s="167"/>
      <c r="B421" s="167"/>
      <c r="C421" s="163" t="s">
        <v>12</v>
      </c>
      <c r="D421" s="163" t="s">
        <v>12</v>
      </c>
      <c r="E421" s="163">
        <v>12</v>
      </c>
      <c r="F421" s="164">
        <v>0</v>
      </c>
      <c r="G421" s="165">
        <v>0</v>
      </c>
      <c r="H421" s="165">
        <v>0</v>
      </c>
      <c r="I421" s="165">
        <v>0.96801999999999999</v>
      </c>
      <c r="J421" s="165">
        <v>0</v>
      </c>
      <c r="K421" s="165">
        <v>0.96801999999999999</v>
      </c>
      <c r="L421" s="165">
        <v>0</v>
      </c>
      <c r="M421" s="165">
        <v>0</v>
      </c>
      <c r="N421" s="165">
        <v>0</v>
      </c>
      <c r="O421" s="165">
        <v>0.96801999999999999</v>
      </c>
      <c r="P421" s="165">
        <v>21749.56756</v>
      </c>
      <c r="Q421" s="165">
        <v>0</v>
      </c>
      <c r="R421" s="166">
        <v>21749.56756</v>
      </c>
      <c r="S421" s="7"/>
      <c r="T421" s="7"/>
      <c r="U421" s="7"/>
      <c r="V421" s="7"/>
      <c r="W421" s="7"/>
      <c r="X421" s="7"/>
      <c r="Y421" s="7"/>
      <c r="Z421" s="7"/>
      <c r="AA421" s="7"/>
      <c r="AB421" s="7"/>
    </row>
    <row r="422" spans="1:28" ht="13.5">
      <c r="A422" s="167"/>
      <c r="B422" s="167"/>
      <c r="C422" s="163" t="s">
        <v>118</v>
      </c>
      <c r="D422" s="163" t="s">
        <v>118</v>
      </c>
      <c r="E422" s="163">
        <v>38</v>
      </c>
      <c r="F422" s="164">
        <v>0</v>
      </c>
      <c r="G422" s="165">
        <v>0</v>
      </c>
      <c r="H422" s="165">
        <v>0</v>
      </c>
      <c r="I422" s="165">
        <v>0.22406000000000001</v>
      </c>
      <c r="J422" s="165">
        <v>0</v>
      </c>
      <c r="K422" s="165">
        <v>0.22406000000000001</v>
      </c>
      <c r="L422" s="165">
        <v>0</v>
      </c>
      <c r="M422" s="165">
        <v>0</v>
      </c>
      <c r="N422" s="165">
        <v>0</v>
      </c>
      <c r="O422" s="165">
        <v>0.22406000000000001</v>
      </c>
      <c r="P422" s="165">
        <v>3835.4132100000002</v>
      </c>
      <c r="Q422" s="165">
        <v>0</v>
      </c>
      <c r="R422" s="166">
        <v>3835.4132100000002</v>
      </c>
      <c r="S422" s="7"/>
      <c r="T422" s="7"/>
      <c r="U422" s="7"/>
      <c r="V422" s="7"/>
      <c r="W422" s="7"/>
      <c r="X422" s="7"/>
      <c r="Y422" s="7"/>
      <c r="Z422" s="7"/>
      <c r="AA422" s="7"/>
      <c r="AB422" s="7"/>
    </row>
    <row r="423" spans="1:28" ht="13.5">
      <c r="A423" s="167"/>
      <c r="B423" s="167"/>
      <c r="C423" s="167"/>
      <c r="D423" s="167"/>
      <c r="E423" s="168">
        <v>126</v>
      </c>
      <c r="F423" s="169">
        <v>0</v>
      </c>
      <c r="G423" s="121">
        <v>0</v>
      </c>
      <c r="H423" s="121">
        <v>0</v>
      </c>
      <c r="I423" s="121">
        <v>0</v>
      </c>
      <c r="J423" s="121">
        <v>0</v>
      </c>
      <c r="K423" s="121">
        <v>0</v>
      </c>
      <c r="L423" s="121">
        <v>0</v>
      </c>
      <c r="M423" s="121">
        <v>0</v>
      </c>
      <c r="N423" s="121">
        <v>0</v>
      </c>
      <c r="O423" s="121">
        <v>0</v>
      </c>
      <c r="P423" s="121">
        <v>1953.06609</v>
      </c>
      <c r="Q423" s="121">
        <v>0</v>
      </c>
      <c r="R423" s="170">
        <v>1953.06609</v>
      </c>
      <c r="S423" s="7"/>
      <c r="T423" s="7"/>
      <c r="U423" s="7"/>
      <c r="V423" s="7"/>
      <c r="W423" s="7"/>
      <c r="X423" s="7"/>
      <c r="Y423" s="7"/>
      <c r="Z423" s="7"/>
      <c r="AA423" s="7"/>
      <c r="AB423" s="7"/>
    </row>
    <row r="424" spans="1:28" ht="13.5">
      <c r="A424" s="167"/>
      <c r="B424" s="167"/>
      <c r="C424" s="163" t="s">
        <v>119</v>
      </c>
      <c r="D424" s="163" t="s">
        <v>119</v>
      </c>
      <c r="E424" s="163">
        <v>20</v>
      </c>
      <c r="F424" s="164">
        <v>0</v>
      </c>
      <c r="G424" s="165">
        <v>0</v>
      </c>
      <c r="H424" s="165">
        <v>0</v>
      </c>
      <c r="I424" s="165">
        <v>0</v>
      </c>
      <c r="J424" s="165">
        <v>0</v>
      </c>
      <c r="K424" s="165">
        <v>0</v>
      </c>
      <c r="L424" s="165">
        <v>0</v>
      </c>
      <c r="M424" s="165">
        <v>0</v>
      </c>
      <c r="N424" s="165">
        <v>0</v>
      </c>
      <c r="O424" s="165">
        <v>0</v>
      </c>
      <c r="P424" s="165">
        <v>6567.5465999999997</v>
      </c>
      <c r="Q424" s="165">
        <v>0</v>
      </c>
      <c r="R424" s="166">
        <v>6567.5465999999997</v>
      </c>
      <c r="S424" s="7"/>
      <c r="T424" s="7"/>
      <c r="U424" s="7"/>
      <c r="V424" s="7"/>
      <c r="W424" s="7"/>
      <c r="X424" s="7"/>
      <c r="Y424" s="7"/>
      <c r="Z424" s="7"/>
      <c r="AA424" s="7"/>
      <c r="AB424" s="7"/>
    </row>
    <row r="425" spans="1:28" ht="13.5">
      <c r="A425" s="167"/>
      <c r="B425" s="167"/>
      <c r="C425" s="167"/>
      <c r="D425" s="167"/>
      <c r="E425" s="168">
        <v>125</v>
      </c>
      <c r="F425" s="169">
        <v>0</v>
      </c>
      <c r="G425" s="121">
        <v>0</v>
      </c>
      <c r="H425" s="121">
        <v>0</v>
      </c>
      <c r="I425" s="121">
        <v>0</v>
      </c>
      <c r="J425" s="121">
        <v>0</v>
      </c>
      <c r="K425" s="121">
        <v>0</v>
      </c>
      <c r="L425" s="121">
        <v>0</v>
      </c>
      <c r="M425" s="121">
        <v>0</v>
      </c>
      <c r="N425" s="121">
        <v>0</v>
      </c>
      <c r="O425" s="121">
        <v>0</v>
      </c>
      <c r="P425" s="121">
        <v>3400.8012599999997</v>
      </c>
      <c r="Q425" s="121">
        <v>0</v>
      </c>
      <c r="R425" s="170">
        <v>3400.8012599999997</v>
      </c>
      <c r="S425" s="7"/>
      <c r="T425" s="7"/>
      <c r="U425" s="7"/>
      <c r="V425" s="7"/>
      <c r="W425" s="7"/>
      <c r="X425" s="7"/>
      <c r="Y425" s="7"/>
      <c r="Z425" s="7"/>
      <c r="AA425" s="7"/>
      <c r="AB425" s="7"/>
    </row>
    <row r="426" spans="1:28" ht="13.5">
      <c r="A426" s="167"/>
      <c r="B426" s="163" t="s">
        <v>120</v>
      </c>
      <c r="C426" s="163" t="s">
        <v>121</v>
      </c>
      <c r="D426" s="163" t="s">
        <v>121</v>
      </c>
      <c r="E426" s="163">
        <v>26</v>
      </c>
      <c r="F426" s="164">
        <v>0</v>
      </c>
      <c r="G426" s="165">
        <v>0</v>
      </c>
      <c r="H426" s="165">
        <v>0</v>
      </c>
      <c r="I426" s="165">
        <v>2.3900000000000002E-3</v>
      </c>
      <c r="J426" s="165">
        <v>0</v>
      </c>
      <c r="K426" s="165">
        <v>2.3900000000000002E-3</v>
      </c>
      <c r="L426" s="165">
        <v>0</v>
      </c>
      <c r="M426" s="165">
        <v>0</v>
      </c>
      <c r="N426" s="165">
        <v>0</v>
      </c>
      <c r="O426" s="165">
        <v>2.3900000000000002E-3</v>
      </c>
      <c r="P426" s="165">
        <v>3266.80809</v>
      </c>
      <c r="Q426" s="165">
        <v>0</v>
      </c>
      <c r="R426" s="166">
        <v>3266.80809</v>
      </c>
      <c r="S426" s="7"/>
      <c r="T426" s="7"/>
      <c r="U426" s="7"/>
      <c r="V426" s="7"/>
      <c r="W426" s="7"/>
      <c r="X426" s="7"/>
      <c r="Y426" s="7"/>
      <c r="Z426" s="7"/>
      <c r="AA426" s="7"/>
      <c r="AB426" s="7"/>
    </row>
    <row r="427" spans="1:28" ht="13.5">
      <c r="A427" s="167"/>
      <c r="B427" s="167"/>
      <c r="C427" s="167"/>
      <c r="D427" s="167"/>
      <c r="E427" s="168">
        <v>129</v>
      </c>
      <c r="F427" s="169">
        <v>0</v>
      </c>
      <c r="G427" s="121">
        <v>0</v>
      </c>
      <c r="H427" s="121">
        <v>0</v>
      </c>
      <c r="I427" s="121">
        <v>1.3769999999999999E-2</v>
      </c>
      <c r="J427" s="121">
        <v>0</v>
      </c>
      <c r="K427" s="121">
        <v>1.3769999999999999E-2</v>
      </c>
      <c r="L427" s="121">
        <v>0</v>
      </c>
      <c r="M427" s="121">
        <v>0</v>
      </c>
      <c r="N427" s="121">
        <v>0</v>
      </c>
      <c r="O427" s="121">
        <v>1.3769999999999999E-2</v>
      </c>
      <c r="P427" s="121">
        <v>2426.9291499999999</v>
      </c>
      <c r="Q427" s="121">
        <v>0</v>
      </c>
      <c r="R427" s="170">
        <v>2426.9291499999999</v>
      </c>
      <c r="S427" s="7"/>
      <c r="T427" s="7"/>
      <c r="U427" s="7"/>
      <c r="V427" s="7"/>
      <c r="W427" s="7"/>
      <c r="X427" s="7"/>
      <c r="Y427" s="7"/>
      <c r="Z427" s="7"/>
      <c r="AA427" s="7"/>
      <c r="AB427" s="7"/>
    </row>
    <row r="428" spans="1:28" ht="13.5">
      <c r="A428" s="167"/>
      <c r="B428" s="167"/>
      <c r="C428" s="167"/>
      <c r="D428" s="163" t="s">
        <v>253</v>
      </c>
      <c r="E428" s="163">
        <v>226</v>
      </c>
      <c r="F428" s="164">
        <v>0</v>
      </c>
      <c r="G428" s="165">
        <v>0</v>
      </c>
      <c r="H428" s="165">
        <v>0</v>
      </c>
      <c r="I428" s="165">
        <v>5.3200000000000001E-3</v>
      </c>
      <c r="J428" s="165">
        <v>0</v>
      </c>
      <c r="K428" s="165">
        <v>5.3200000000000001E-3</v>
      </c>
      <c r="L428" s="165">
        <v>0</v>
      </c>
      <c r="M428" s="165">
        <v>0</v>
      </c>
      <c r="N428" s="165">
        <v>0</v>
      </c>
      <c r="O428" s="165">
        <v>5.3200000000000001E-3</v>
      </c>
      <c r="P428" s="165">
        <v>1990.87256</v>
      </c>
      <c r="Q428" s="165">
        <v>0</v>
      </c>
      <c r="R428" s="166">
        <v>1990.87256</v>
      </c>
      <c r="S428" s="7"/>
      <c r="T428" s="7"/>
      <c r="U428" s="7"/>
      <c r="V428" s="7"/>
      <c r="W428" s="7"/>
      <c r="X428" s="7"/>
      <c r="Y428" s="7"/>
      <c r="Z428" s="7"/>
      <c r="AA428" s="7"/>
      <c r="AB428" s="7"/>
    </row>
    <row r="429" spans="1:28" ht="13.5">
      <c r="A429" s="167"/>
      <c r="B429" s="167"/>
      <c r="C429" s="163" t="s">
        <v>122</v>
      </c>
      <c r="D429" s="163" t="s">
        <v>122</v>
      </c>
      <c r="E429" s="163">
        <v>13</v>
      </c>
      <c r="F429" s="164">
        <v>0</v>
      </c>
      <c r="G429" s="165">
        <v>0</v>
      </c>
      <c r="H429" s="165">
        <v>0</v>
      </c>
      <c r="I429" s="165">
        <v>1935.99827</v>
      </c>
      <c r="J429" s="165">
        <v>0</v>
      </c>
      <c r="K429" s="165">
        <v>1935.99827</v>
      </c>
      <c r="L429" s="165">
        <v>0</v>
      </c>
      <c r="M429" s="165">
        <v>0</v>
      </c>
      <c r="N429" s="165">
        <v>0</v>
      </c>
      <c r="O429" s="165">
        <v>1935.99827</v>
      </c>
      <c r="P429" s="165">
        <v>6154.2128300000004</v>
      </c>
      <c r="Q429" s="165">
        <v>0</v>
      </c>
      <c r="R429" s="166">
        <v>6154.2128300000004</v>
      </c>
      <c r="S429" s="7"/>
      <c r="T429" s="7"/>
      <c r="U429" s="7"/>
      <c r="V429" s="7"/>
      <c r="W429" s="7"/>
      <c r="X429" s="7"/>
      <c r="Y429" s="7"/>
      <c r="Z429" s="7"/>
      <c r="AA429" s="7"/>
      <c r="AB429" s="7"/>
    </row>
    <row r="430" spans="1:28" ht="13.5">
      <c r="A430" s="167"/>
      <c r="B430" s="167"/>
      <c r="C430" s="167"/>
      <c r="D430" s="167"/>
      <c r="E430" s="168">
        <v>34</v>
      </c>
      <c r="F430" s="169">
        <v>0</v>
      </c>
      <c r="G430" s="121">
        <v>0</v>
      </c>
      <c r="H430" s="121">
        <v>0</v>
      </c>
      <c r="I430" s="121">
        <v>3.1101000000000001</v>
      </c>
      <c r="J430" s="121">
        <v>0</v>
      </c>
      <c r="K430" s="121">
        <v>3.1101000000000001</v>
      </c>
      <c r="L430" s="121">
        <v>0</v>
      </c>
      <c r="M430" s="121">
        <v>0</v>
      </c>
      <c r="N430" s="121">
        <v>0</v>
      </c>
      <c r="O430" s="121">
        <v>3.1101000000000001</v>
      </c>
      <c r="P430" s="121">
        <v>4746.3861399999996</v>
      </c>
      <c r="Q430" s="121">
        <v>0</v>
      </c>
      <c r="R430" s="170">
        <v>4746.3861399999996</v>
      </c>
      <c r="S430" s="7"/>
      <c r="T430" s="7"/>
      <c r="U430" s="7"/>
      <c r="V430" s="7"/>
      <c r="W430" s="7"/>
      <c r="X430" s="7"/>
      <c r="Y430" s="7"/>
      <c r="Z430" s="7"/>
      <c r="AA430" s="7"/>
      <c r="AB430" s="7"/>
    </row>
    <row r="431" spans="1:28" ht="13.5">
      <c r="A431" s="167"/>
      <c r="B431" s="167"/>
      <c r="C431" s="167"/>
      <c r="D431" s="167"/>
      <c r="E431" s="168">
        <v>83</v>
      </c>
      <c r="F431" s="169">
        <v>0</v>
      </c>
      <c r="G431" s="121">
        <v>0</v>
      </c>
      <c r="H431" s="121">
        <v>0</v>
      </c>
      <c r="I431" s="121">
        <v>7.5870000000000007E-2</v>
      </c>
      <c r="J431" s="121">
        <v>0</v>
      </c>
      <c r="K431" s="121">
        <v>7.5870000000000007E-2</v>
      </c>
      <c r="L431" s="121">
        <v>0</v>
      </c>
      <c r="M431" s="121">
        <v>0</v>
      </c>
      <c r="N431" s="121">
        <v>0</v>
      </c>
      <c r="O431" s="121">
        <v>7.5870000000000007E-2</v>
      </c>
      <c r="P431" s="121">
        <v>3461.1976600000003</v>
      </c>
      <c r="Q431" s="121">
        <v>0</v>
      </c>
      <c r="R431" s="170">
        <v>3461.1976600000003</v>
      </c>
      <c r="S431" s="7"/>
      <c r="T431" s="7"/>
      <c r="U431" s="7"/>
      <c r="V431" s="7"/>
      <c r="W431" s="7"/>
      <c r="X431" s="7"/>
      <c r="Y431" s="7"/>
      <c r="Z431" s="7"/>
      <c r="AA431" s="7"/>
      <c r="AB431" s="7"/>
    </row>
    <row r="432" spans="1:28" ht="13.5">
      <c r="A432" s="167"/>
      <c r="B432" s="167"/>
      <c r="C432" s="167"/>
      <c r="D432" s="167"/>
      <c r="E432" s="168">
        <v>84</v>
      </c>
      <c r="F432" s="169">
        <v>0</v>
      </c>
      <c r="G432" s="121">
        <v>0</v>
      </c>
      <c r="H432" s="121">
        <v>0</v>
      </c>
      <c r="I432" s="121">
        <v>5.4329999999999996E-2</v>
      </c>
      <c r="J432" s="121">
        <v>0</v>
      </c>
      <c r="K432" s="121">
        <v>5.4329999999999996E-2</v>
      </c>
      <c r="L432" s="121">
        <v>0</v>
      </c>
      <c r="M432" s="121">
        <v>0</v>
      </c>
      <c r="N432" s="121">
        <v>0</v>
      </c>
      <c r="O432" s="121">
        <v>5.4329999999999996E-2</v>
      </c>
      <c r="P432" s="121">
        <v>15031.30876</v>
      </c>
      <c r="Q432" s="121">
        <v>0</v>
      </c>
      <c r="R432" s="170">
        <v>15031.30876</v>
      </c>
      <c r="S432" s="7"/>
      <c r="T432" s="7"/>
      <c r="U432" s="7"/>
      <c r="V432" s="7"/>
      <c r="W432" s="7"/>
      <c r="X432" s="7"/>
      <c r="Y432" s="7"/>
      <c r="Z432" s="7"/>
      <c r="AA432" s="7"/>
      <c r="AB432" s="7"/>
    </row>
    <row r="433" spans="1:28" ht="13.5">
      <c r="A433" s="167"/>
      <c r="B433" s="167"/>
      <c r="C433" s="167"/>
      <c r="D433" s="167"/>
      <c r="E433" s="168">
        <v>228</v>
      </c>
      <c r="F433" s="169">
        <v>0</v>
      </c>
      <c r="G433" s="121">
        <v>0</v>
      </c>
      <c r="H433" s="121">
        <v>0</v>
      </c>
      <c r="I433" s="121">
        <v>0</v>
      </c>
      <c r="J433" s="121">
        <v>0</v>
      </c>
      <c r="K433" s="121">
        <v>0</v>
      </c>
      <c r="L433" s="121">
        <v>0</v>
      </c>
      <c r="M433" s="121">
        <v>0</v>
      </c>
      <c r="N433" s="121">
        <v>0</v>
      </c>
      <c r="O433" s="121">
        <v>0</v>
      </c>
      <c r="P433" s="121">
        <v>361.5548</v>
      </c>
      <c r="Q433" s="121">
        <v>0</v>
      </c>
      <c r="R433" s="170">
        <v>361.5548</v>
      </c>
      <c r="S433" s="7"/>
      <c r="T433" s="7"/>
      <c r="U433" s="7"/>
      <c r="V433" s="7"/>
      <c r="W433" s="7"/>
      <c r="X433" s="7"/>
      <c r="Y433" s="7"/>
      <c r="Z433" s="7"/>
      <c r="AA433" s="7"/>
      <c r="AB433" s="7"/>
    </row>
    <row r="434" spans="1:28" ht="13.5">
      <c r="A434" s="167"/>
      <c r="B434" s="167"/>
      <c r="C434" s="163" t="s">
        <v>259</v>
      </c>
      <c r="D434" s="163" t="s">
        <v>259</v>
      </c>
      <c r="E434" s="163">
        <v>130</v>
      </c>
      <c r="F434" s="164">
        <v>0</v>
      </c>
      <c r="G434" s="165">
        <v>0</v>
      </c>
      <c r="H434" s="165">
        <v>0</v>
      </c>
      <c r="I434" s="165">
        <v>0</v>
      </c>
      <c r="J434" s="165">
        <v>0</v>
      </c>
      <c r="K434" s="165">
        <v>0</v>
      </c>
      <c r="L434" s="165">
        <v>0</v>
      </c>
      <c r="M434" s="165">
        <v>0</v>
      </c>
      <c r="N434" s="165">
        <v>0</v>
      </c>
      <c r="O434" s="165">
        <v>0</v>
      </c>
      <c r="P434" s="165">
        <v>2866.0457799999999</v>
      </c>
      <c r="Q434" s="165">
        <v>0</v>
      </c>
      <c r="R434" s="166">
        <v>2866.0457799999999</v>
      </c>
      <c r="S434" s="7"/>
      <c r="T434" s="7"/>
      <c r="U434" s="7"/>
      <c r="V434" s="7"/>
      <c r="W434" s="7"/>
      <c r="X434" s="7"/>
      <c r="Y434" s="7"/>
      <c r="Z434" s="7"/>
      <c r="AA434" s="7"/>
      <c r="AB434" s="7"/>
    </row>
    <row r="435" spans="1:28" ht="13.5">
      <c r="A435" s="167"/>
      <c r="B435" s="167"/>
      <c r="C435" s="163" t="s">
        <v>124</v>
      </c>
      <c r="D435" s="163" t="s">
        <v>124</v>
      </c>
      <c r="E435" s="163">
        <v>14</v>
      </c>
      <c r="F435" s="164">
        <v>0</v>
      </c>
      <c r="G435" s="165">
        <v>0</v>
      </c>
      <c r="H435" s="165">
        <v>0</v>
      </c>
      <c r="I435" s="165">
        <v>2.4279999999999999E-2</v>
      </c>
      <c r="J435" s="165">
        <v>0</v>
      </c>
      <c r="K435" s="165">
        <v>2.4279999999999999E-2</v>
      </c>
      <c r="L435" s="165">
        <v>0</v>
      </c>
      <c r="M435" s="165">
        <v>0</v>
      </c>
      <c r="N435" s="165">
        <v>0</v>
      </c>
      <c r="O435" s="165">
        <v>2.4279999999999999E-2</v>
      </c>
      <c r="P435" s="165">
        <v>2302.7822500000002</v>
      </c>
      <c r="Q435" s="165">
        <v>0</v>
      </c>
      <c r="R435" s="166">
        <v>2302.7822500000002</v>
      </c>
      <c r="S435" s="7"/>
      <c r="T435" s="7"/>
      <c r="U435" s="7"/>
      <c r="V435" s="7"/>
      <c r="W435" s="7"/>
      <c r="X435" s="7"/>
      <c r="Y435" s="7"/>
      <c r="Z435" s="7"/>
      <c r="AA435" s="7"/>
      <c r="AB435" s="7"/>
    </row>
    <row r="436" spans="1:28" ht="13.5">
      <c r="A436" s="167"/>
      <c r="B436" s="167"/>
      <c r="C436" s="167"/>
      <c r="D436" s="167"/>
      <c r="E436" s="168">
        <v>128</v>
      </c>
      <c r="F436" s="169">
        <v>0</v>
      </c>
      <c r="G436" s="121">
        <v>0</v>
      </c>
      <c r="H436" s="121">
        <v>0</v>
      </c>
      <c r="I436" s="121">
        <v>0</v>
      </c>
      <c r="J436" s="121">
        <v>0</v>
      </c>
      <c r="K436" s="121">
        <v>0</v>
      </c>
      <c r="L436" s="121">
        <v>0</v>
      </c>
      <c r="M436" s="121">
        <v>0</v>
      </c>
      <c r="N436" s="121">
        <v>0</v>
      </c>
      <c r="O436" s="121">
        <v>0</v>
      </c>
      <c r="P436" s="121">
        <v>1400.4683400000001</v>
      </c>
      <c r="Q436" s="121">
        <v>0</v>
      </c>
      <c r="R436" s="170">
        <v>1400.4683400000001</v>
      </c>
      <c r="S436" s="7"/>
      <c r="T436" s="7"/>
      <c r="U436" s="7"/>
      <c r="V436" s="7"/>
      <c r="W436" s="7"/>
      <c r="X436" s="7"/>
      <c r="Y436" s="7"/>
      <c r="Z436" s="7"/>
      <c r="AA436" s="7"/>
      <c r="AB436" s="7"/>
    </row>
    <row r="437" spans="1:28" ht="13.5">
      <c r="A437" s="167"/>
      <c r="B437" s="163" t="s">
        <v>14</v>
      </c>
      <c r="C437" s="163" t="s">
        <v>127</v>
      </c>
      <c r="D437" s="163" t="s">
        <v>127</v>
      </c>
      <c r="E437" s="163">
        <v>39</v>
      </c>
      <c r="F437" s="164">
        <v>0</v>
      </c>
      <c r="G437" s="165">
        <v>0</v>
      </c>
      <c r="H437" s="165">
        <v>0</v>
      </c>
      <c r="I437" s="165">
        <v>0.11834</v>
      </c>
      <c r="J437" s="165">
        <v>0</v>
      </c>
      <c r="K437" s="165">
        <v>0.11834</v>
      </c>
      <c r="L437" s="165">
        <v>0</v>
      </c>
      <c r="M437" s="165">
        <v>0</v>
      </c>
      <c r="N437" s="165">
        <v>0</v>
      </c>
      <c r="O437" s="165">
        <v>0.11834</v>
      </c>
      <c r="P437" s="165">
        <v>8757.2608099999998</v>
      </c>
      <c r="Q437" s="165">
        <v>0</v>
      </c>
      <c r="R437" s="166">
        <v>8757.2608099999998</v>
      </c>
      <c r="S437" s="7"/>
      <c r="T437" s="7"/>
      <c r="U437" s="7"/>
      <c r="V437" s="7"/>
      <c r="W437" s="7"/>
      <c r="X437" s="7"/>
      <c r="Y437" s="7"/>
      <c r="Z437" s="7"/>
      <c r="AA437" s="7"/>
      <c r="AB437" s="7"/>
    </row>
    <row r="438" spans="1:28" ht="13.5">
      <c r="A438" s="167"/>
      <c r="B438" s="167"/>
      <c r="C438" s="167"/>
      <c r="D438" s="167"/>
      <c r="E438" s="168">
        <v>133</v>
      </c>
      <c r="F438" s="169">
        <v>0</v>
      </c>
      <c r="G438" s="121">
        <v>0</v>
      </c>
      <c r="H438" s="121">
        <v>0</v>
      </c>
      <c r="I438" s="121">
        <v>0.11317000000000001</v>
      </c>
      <c r="J438" s="121">
        <v>0</v>
      </c>
      <c r="K438" s="121">
        <v>0.11317000000000001</v>
      </c>
      <c r="L438" s="121">
        <v>0</v>
      </c>
      <c r="M438" s="121">
        <v>0</v>
      </c>
      <c r="N438" s="121">
        <v>0</v>
      </c>
      <c r="O438" s="121">
        <v>0.11317000000000001</v>
      </c>
      <c r="P438" s="121">
        <v>4820.7615800000003</v>
      </c>
      <c r="Q438" s="121">
        <v>0</v>
      </c>
      <c r="R438" s="170">
        <v>4820.7615800000003</v>
      </c>
      <c r="S438" s="7"/>
      <c r="T438" s="7"/>
      <c r="U438" s="7"/>
      <c r="V438" s="7"/>
      <c r="W438" s="7"/>
      <c r="X438" s="7"/>
      <c r="Y438" s="7"/>
      <c r="Z438" s="7"/>
      <c r="AA438" s="7"/>
      <c r="AB438" s="7"/>
    </row>
    <row r="439" spans="1:28" ht="13.5">
      <c r="A439" s="167"/>
      <c r="B439" s="167"/>
      <c r="C439" s="163" t="s">
        <v>206</v>
      </c>
      <c r="D439" s="163" t="s">
        <v>207</v>
      </c>
      <c r="E439" s="163">
        <v>72</v>
      </c>
      <c r="F439" s="164">
        <v>0</v>
      </c>
      <c r="G439" s="165">
        <v>0</v>
      </c>
      <c r="H439" s="165">
        <v>0</v>
      </c>
      <c r="I439" s="165">
        <v>0</v>
      </c>
      <c r="J439" s="165">
        <v>0</v>
      </c>
      <c r="K439" s="165">
        <v>0</v>
      </c>
      <c r="L439" s="165">
        <v>0</v>
      </c>
      <c r="M439" s="165">
        <v>0</v>
      </c>
      <c r="N439" s="165">
        <v>0</v>
      </c>
      <c r="O439" s="165">
        <v>0</v>
      </c>
      <c r="P439" s="165">
        <v>1979.2568999999999</v>
      </c>
      <c r="Q439" s="165">
        <v>0</v>
      </c>
      <c r="R439" s="166">
        <v>1979.2568999999999</v>
      </c>
      <c r="S439" s="7"/>
      <c r="T439" s="7"/>
      <c r="U439" s="7"/>
      <c r="V439" s="7"/>
      <c r="W439" s="7"/>
      <c r="X439" s="7"/>
      <c r="Y439" s="7"/>
      <c r="Z439" s="7"/>
      <c r="AA439" s="7"/>
      <c r="AB439" s="7"/>
    </row>
    <row r="440" spans="1:28" ht="13.5">
      <c r="A440" s="167"/>
      <c r="B440" s="167"/>
      <c r="C440" s="167"/>
      <c r="D440" s="167"/>
      <c r="E440" s="168">
        <v>132</v>
      </c>
      <c r="F440" s="169">
        <v>0</v>
      </c>
      <c r="G440" s="121">
        <v>0</v>
      </c>
      <c r="H440" s="121">
        <v>0</v>
      </c>
      <c r="I440" s="121">
        <v>0</v>
      </c>
      <c r="J440" s="121">
        <v>0</v>
      </c>
      <c r="K440" s="121">
        <v>0</v>
      </c>
      <c r="L440" s="121">
        <v>0</v>
      </c>
      <c r="M440" s="121">
        <v>0</v>
      </c>
      <c r="N440" s="121">
        <v>0</v>
      </c>
      <c r="O440" s="121">
        <v>0</v>
      </c>
      <c r="P440" s="121">
        <v>677.43124999999998</v>
      </c>
      <c r="Q440" s="121">
        <v>0</v>
      </c>
      <c r="R440" s="170">
        <v>677.43124999999998</v>
      </c>
      <c r="S440" s="7"/>
      <c r="T440" s="7"/>
      <c r="U440" s="7"/>
      <c r="V440" s="7"/>
      <c r="W440" s="7"/>
      <c r="X440" s="7"/>
      <c r="Y440" s="7"/>
      <c r="Z440" s="7"/>
      <c r="AA440" s="7"/>
      <c r="AB440" s="7"/>
    </row>
    <row r="441" spans="1:28" ht="13.5">
      <c r="A441" s="167"/>
      <c r="B441" s="167"/>
      <c r="C441" s="163" t="s">
        <v>128</v>
      </c>
      <c r="D441" s="163" t="s">
        <v>129</v>
      </c>
      <c r="E441" s="163">
        <v>35</v>
      </c>
      <c r="F441" s="164">
        <v>0</v>
      </c>
      <c r="G441" s="165">
        <v>0</v>
      </c>
      <c r="H441" s="165">
        <v>0</v>
      </c>
      <c r="I441" s="165">
        <v>8.1900000000000001E-2</v>
      </c>
      <c r="J441" s="165">
        <v>0</v>
      </c>
      <c r="K441" s="165">
        <v>8.1900000000000001E-2</v>
      </c>
      <c r="L441" s="165">
        <v>0</v>
      </c>
      <c r="M441" s="165">
        <v>0</v>
      </c>
      <c r="N441" s="165">
        <v>0</v>
      </c>
      <c r="O441" s="165">
        <v>8.1900000000000001E-2</v>
      </c>
      <c r="P441" s="165">
        <v>4385.4280599999993</v>
      </c>
      <c r="Q441" s="165">
        <v>0</v>
      </c>
      <c r="R441" s="166">
        <v>4385.4280599999993</v>
      </c>
      <c r="S441" s="7"/>
      <c r="T441" s="7"/>
      <c r="U441" s="7"/>
      <c r="V441" s="7"/>
      <c r="W441" s="7"/>
      <c r="X441" s="7"/>
      <c r="Y441" s="7"/>
      <c r="Z441" s="7"/>
      <c r="AA441" s="7"/>
      <c r="AB441" s="7"/>
    </row>
    <row r="442" spans="1:28" ht="13.5">
      <c r="A442" s="167"/>
      <c r="B442" s="167"/>
      <c r="C442" s="167"/>
      <c r="D442" s="167"/>
      <c r="E442" s="168">
        <v>93</v>
      </c>
      <c r="F442" s="169">
        <v>0</v>
      </c>
      <c r="G442" s="121">
        <v>0</v>
      </c>
      <c r="H442" s="121">
        <v>0</v>
      </c>
      <c r="I442" s="121">
        <v>0</v>
      </c>
      <c r="J442" s="121">
        <v>0</v>
      </c>
      <c r="K442" s="121">
        <v>0</v>
      </c>
      <c r="L442" s="121">
        <v>0</v>
      </c>
      <c r="M442" s="121">
        <v>0</v>
      </c>
      <c r="N442" s="121">
        <v>0</v>
      </c>
      <c r="O442" s="121">
        <v>0</v>
      </c>
      <c r="P442" s="121">
        <v>4441.5024899999999</v>
      </c>
      <c r="Q442" s="121">
        <v>0</v>
      </c>
      <c r="R442" s="170">
        <v>4441.5024899999999</v>
      </c>
      <c r="S442" s="7"/>
      <c r="T442" s="7"/>
      <c r="U442" s="7"/>
      <c r="V442" s="7"/>
      <c r="W442" s="7"/>
      <c r="X442" s="7"/>
      <c r="Y442" s="7"/>
      <c r="Z442" s="7"/>
      <c r="AA442" s="7"/>
      <c r="AB442" s="7"/>
    </row>
    <row r="443" spans="1:28" ht="13.5">
      <c r="A443" s="167"/>
      <c r="B443" s="167"/>
      <c r="C443" s="167"/>
      <c r="D443" s="163" t="s">
        <v>128</v>
      </c>
      <c r="E443" s="163">
        <v>15</v>
      </c>
      <c r="F443" s="164">
        <v>0</v>
      </c>
      <c r="G443" s="165">
        <v>0</v>
      </c>
      <c r="H443" s="165">
        <v>0</v>
      </c>
      <c r="I443" s="165">
        <v>4676.1229999999996</v>
      </c>
      <c r="J443" s="165">
        <v>0</v>
      </c>
      <c r="K443" s="165">
        <v>4676.1229999999996</v>
      </c>
      <c r="L443" s="165">
        <v>0</v>
      </c>
      <c r="M443" s="165">
        <v>0</v>
      </c>
      <c r="N443" s="165">
        <v>0</v>
      </c>
      <c r="O443" s="165">
        <v>4676.1229999999996</v>
      </c>
      <c r="P443" s="165">
        <v>18311.87672</v>
      </c>
      <c r="Q443" s="165">
        <v>0</v>
      </c>
      <c r="R443" s="166">
        <v>18311.87672</v>
      </c>
      <c r="S443" s="7"/>
      <c r="T443" s="7"/>
      <c r="U443" s="7"/>
      <c r="V443" s="7"/>
      <c r="W443" s="7"/>
      <c r="X443" s="7"/>
      <c r="Y443" s="7"/>
      <c r="Z443" s="7"/>
      <c r="AA443" s="7"/>
      <c r="AB443" s="7"/>
    </row>
    <row r="444" spans="1:28" ht="13.5">
      <c r="A444" s="167"/>
      <c r="B444" s="167"/>
      <c r="C444" s="167"/>
      <c r="D444" s="167"/>
      <c r="E444" s="168">
        <v>91</v>
      </c>
      <c r="F444" s="169">
        <v>0</v>
      </c>
      <c r="G444" s="121">
        <v>0</v>
      </c>
      <c r="H444" s="121">
        <v>0</v>
      </c>
      <c r="I444" s="121">
        <v>0.52070000000000005</v>
      </c>
      <c r="J444" s="121">
        <v>0</v>
      </c>
      <c r="K444" s="121">
        <v>0.52070000000000005</v>
      </c>
      <c r="L444" s="121">
        <v>0</v>
      </c>
      <c r="M444" s="121">
        <v>0</v>
      </c>
      <c r="N444" s="121">
        <v>0</v>
      </c>
      <c r="O444" s="121">
        <v>0.52070000000000005</v>
      </c>
      <c r="P444" s="121">
        <v>21818.031729999999</v>
      </c>
      <c r="Q444" s="121">
        <v>0</v>
      </c>
      <c r="R444" s="170">
        <v>21818.031729999999</v>
      </c>
      <c r="S444" s="7"/>
      <c r="T444" s="7"/>
      <c r="U444" s="7"/>
      <c r="V444" s="7"/>
      <c r="W444" s="7"/>
      <c r="X444" s="7"/>
      <c r="Y444" s="7"/>
      <c r="Z444" s="7"/>
      <c r="AA444" s="7"/>
      <c r="AB444" s="7"/>
    </row>
    <row r="445" spans="1:28" ht="13.5">
      <c r="A445" s="167"/>
      <c r="B445" s="167"/>
      <c r="C445" s="167"/>
      <c r="D445" s="163" t="s">
        <v>290</v>
      </c>
      <c r="E445" s="163">
        <v>111</v>
      </c>
      <c r="F445" s="164">
        <v>0</v>
      </c>
      <c r="G445" s="165">
        <v>0</v>
      </c>
      <c r="H445" s="165">
        <v>0</v>
      </c>
      <c r="I445" s="165">
        <v>1.8251400000000002</v>
      </c>
      <c r="J445" s="165">
        <v>0</v>
      </c>
      <c r="K445" s="165">
        <v>1.8251400000000002</v>
      </c>
      <c r="L445" s="165">
        <v>0</v>
      </c>
      <c r="M445" s="165">
        <v>0</v>
      </c>
      <c r="N445" s="165">
        <v>0</v>
      </c>
      <c r="O445" s="165">
        <v>1.8251400000000002</v>
      </c>
      <c r="P445" s="165">
        <v>4804.7096300000003</v>
      </c>
      <c r="Q445" s="165">
        <v>0</v>
      </c>
      <c r="R445" s="166">
        <v>4804.7096300000003</v>
      </c>
      <c r="S445" s="7"/>
      <c r="T445" s="7"/>
      <c r="U445" s="7"/>
      <c r="V445" s="7"/>
      <c r="W445" s="7"/>
      <c r="X445" s="7"/>
      <c r="Y445" s="7"/>
      <c r="Z445" s="7"/>
      <c r="AA445" s="7"/>
      <c r="AB445" s="7"/>
    </row>
    <row r="446" spans="1:28" ht="13.5">
      <c r="A446" s="167"/>
      <c r="B446" s="167"/>
      <c r="C446" s="163" t="s">
        <v>130</v>
      </c>
      <c r="D446" s="163" t="s">
        <v>130</v>
      </c>
      <c r="E446" s="163">
        <v>131</v>
      </c>
      <c r="F446" s="164">
        <v>0</v>
      </c>
      <c r="G446" s="165">
        <v>0</v>
      </c>
      <c r="H446" s="165">
        <v>0</v>
      </c>
      <c r="I446" s="165">
        <v>0</v>
      </c>
      <c r="J446" s="165">
        <v>0</v>
      </c>
      <c r="K446" s="165">
        <v>0</v>
      </c>
      <c r="L446" s="165">
        <v>0</v>
      </c>
      <c r="M446" s="165">
        <v>0</v>
      </c>
      <c r="N446" s="165">
        <v>0</v>
      </c>
      <c r="O446" s="165">
        <v>0</v>
      </c>
      <c r="P446" s="165">
        <v>4295.1221500000001</v>
      </c>
      <c r="Q446" s="165">
        <v>0</v>
      </c>
      <c r="R446" s="166">
        <v>4295.1221500000001</v>
      </c>
      <c r="S446" s="7"/>
      <c r="T446" s="7"/>
      <c r="U446" s="7"/>
      <c r="V446" s="7"/>
      <c r="W446" s="7"/>
      <c r="X446" s="7"/>
      <c r="Y446" s="7"/>
      <c r="Z446" s="7"/>
      <c r="AA446" s="7"/>
      <c r="AB446" s="7"/>
    </row>
    <row r="447" spans="1:28" ht="13.5">
      <c r="A447" s="167"/>
      <c r="B447" s="167"/>
      <c r="C447" s="163" t="s">
        <v>291</v>
      </c>
      <c r="D447" s="163" t="s">
        <v>291</v>
      </c>
      <c r="E447" s="163">
        <v>134</v>
      </c>
      <c r="F447" s="164">
        <v>0</v>
      </c>
      <c r="G447" s="165">
        <v>0</v>
      </c>
      <c r="H447" s="165">
        <v>0</v>
      </c>
      <c r="I447" s="165">
        <v>8.0088399999999993</v>
      </c>
      <c r="J447" s="165">
        <v>0</v>
      </c>
      <c r="K447" s="165">
        <v>8.0088399999999993</v>
      </c>
      <c r="L447" s="165">
        <v>0</v>
      </c>
      <c r="M447" s="165">
        <v>0</v>
      </c>
      <c r="N447" s="165">
        <v>0</v>
      </c>
      <c r="O447" s="165">
        <v>8.0088399999999993</v>
      </c>
      <c r="P447" s="165">
        <v>2953.6924599999998</v>
      </c>
      <c r="Q447" s="165">
        <v>0</v>
      </c>
      <c r="R447" s="166">
        <v>2953.6924599999998</v>
      </c>
      <c r="S447" s="7"/>
      <c r="T447" s="7"/>
      <c r="U447" s="7"/>
      <c r="V447" s="7"/>
      <c r="W447" s="7"/>
      <c r="X447" s="7"/>
      <c r="Y447" s="7"/>
      <c r="Z447" s="7"/>
      <c r="AA447" s="7"/>
      <c r="AB447" s="7"/>
    </row>
    <row r="448" spans="1:28" ht="13.5">
      <c r="A448" s="167"/>
      <c r="B448" s="163" t="s">
        <v>15</v>
      </c>
      <c r="C448" s="163" t="s">
        <v>131</v>
      </c>
      <c r="D448" s="163" t="s">
        <v>131</v>
      </c>
      <c r="E448" s="163">
        <v>30</v>
      </c>
      <c r="F448" s="164">
        <v>0</v>
      </c>
      <c r="G448" s="165">
        <v>0</v>
      </c>
      <c r="H448" s="165">
        <v>0</v>
      </c>
      <c r="I448" s="165">
        <v>4479.62601</v>
      </c>
      <c r="J448" s="165">
        <v>0</v>
      </c>
      <c r="K448" s="165">
        <v>4479.62601</v>
      </c>
      <c r="L448" s="165">
        <v>0</v>
      </c>
      <c r="M448" s="165">
        <v>0</v>
      </c>
      <c r="N448" s="165">
        <v>0</v>
      </c>
      <c r="O448" s="165">
        <v>4479.62601</v>
      </c>
      <c r="P448" s="165">
        <v>2858.0991899999999</v>
      </c>
      <c r="Q448" s="165">
        <v>0</v>
      </c>
      <c r="R448" s="166">
        <v>2858.0991899999999</v>
      </c>
      <c r="S448" s="7"/>
      <c r="T448" s="7"/>
      <c r="U448" s="7"/>
      <c r="V448" s="7"/>
      <c r="W448" s="7"/>
      <c r="X448" s="7"/>
      <c r="Y448" s="7"/>
      <c r="Z448" s="7"/>
      <c r="AA448" s="7"/>
      <c r="AB448" s="7"/>
    </row>
    <row r="449" spans="1:28" ht="13.5">
      <c r="A449" s="167"/>
      <c r="B449" s="167"/>
      <c r="C449" s="167"/>
      <c r="D449" s="167"/>
      <c r="E449" s="168">
        <v>94</v>
      </c>
      <c r="F449" s="169">
        <v>0</v>
      </c>
      <c r="G449" s="121">
        <v>0</v>
      </c>
      <c r="H449" s="121">
        <v>0</v>
      </c>
      <c r="I449" s="121">
        <v>0.28410000000000002</v>
      </c>
      <c r="J449" s="121">
        <v>0</v>
      </c>
      <c r="K449" s="121">
        <v>0.28410000000000002</v>
      </c>
      <c r="L449" s="121">
        <v>0</v>
      </c>
      <c r="M449" s="121">
        <v>0</v>
      </c>
      <c r="N449" s="121">
        <v>0</v>
      </c>
      <c r="O449" s="121">
        <v>0.28410000000000002</v>
      </c>
      <c r="P449" s="121">
        <v>11126.59398</v>
      </c>
      <c r="Q449" s="121">
        <v>0</v>
      </c>
      <c r="R449" s="170">
        <v>11126.59398</v>
      </c>
      <c r="S449" s="7"/>
      <c r="T449" s="7"/>
      <c r="U449" s="7"/>
      <c r="V449" s="7"/>
      <c r="W449" s="7"/>
      <c r="X449" s="7"/>
      <c r="Y449" s="7"/>
      <c r="Z449" s="7"/>
      <c r="AA449" s="7"/>
      <c r="AB449" s="7"/>
    </row>
    <row r="450" spans="1:28" ht="13.5">
      <c r="A450" s="167"/>
      <c r="B450" s="167"/>
      <c r="C450" s="167"/>
      <c r="D450" s="167"/>
      <c r="E450" s="168">
        <v>118</v>
      </c>
      <c r="F450" s="169">
        <v>0</v>
      </c>
      <c r="G450" s="121">
        <v>0</v>
      </c>
      <c r="H450" s="121">
        <v>0</v>
      </c>
      <c r="I450" s="121">
        <v>1.1299999999999999E-3</v>
      </c>
      <c r="J450" s="121">
        <v>0</v>
      </c>
      <c r="K450" s="121">
        <v>1.1299999999999999E-3</v>
      </c>
      <c r="L450" s="121">
        <v>0</v>
      </c>
      <c r="M450" s="121">
        <v>0</v>
      </c>
      <c r="N450" s="121">
        <v>0</v>
      </c>
      <c r="O450" s="121">
        <v>1.1299999999999999E-3</v>
      </c>
      <c r="P450" s="121">
        <v>2928.4996900000001</v>
      </c>
      <c r="Q450" s="121">
        <v>0</v>
      </c>
      <c r="R450" s="170">
        <v>2928.4996900000001</v>
      </c>
      <c r="S450" s="7"/>
      <c r="T450" s="7"/>
      <c r="U450" s="7"/>
      <c r="V450" s="7"/>
      <c r="W450" s="7"/>
      <c r="X450" s="7"/>
      <c r="Y450" s="7"/>
      <c r="Z450" s="7"/>
      <c r="AA450" s="7"/>
      <c r="AB450" s="7"/>
    </row>
    <row r="451" spans="1:28" ht="13.5">
      <c r="A451" s="167"/>
      <c r="B451" s="167"/>
      <c r="C451" s="167"/>
      <c r="D451" s="167"/>
      <c r="E451" s="168">
        <v>230</v>
      </c>
      <c r="F451" s="169">
        <v>0</v>
      </c>
      <c r="G451" s="121">
        <v>0</v>
      </c>
      <c r="H451" s="121">
        <v>0</v>
      </c>
      <c r="I451" s="121">
        <v>67.450949999999992</v>
      </c>
      <c r="J451" s="121">
        <v>0</v>
      </c>
      <c r="K451" s="121">
        <v>67.450949999999992</v>
      </c>
      <c r="L451" s="121">
        <v>0</v>
      </c>
      <c r="M451" s="121">
        <v>0</v>
      </c>
      <c r="N451" s="121">
        <v>0</v>
      </c>
      <c r="O451" s="121">
        <v>67.450949999999992</v>
      </c>
      <c r="P451" s="121">
        <v>36916.964780000002</v>
      </c>
      <c r="Q451" s="121">
        <v>0</v>
      </c>
      <c r="R451" s="170">
        <v>36916.964780000002</v>
      </c>
      <c r="S451" s="7"/>
      <c r="T451" s="7"/>
      <c r="U451" s="7"/>
      <c r="V451" s="7"/>
      <c r="W451" s="7"/>
      <c r="X451" s="7"/>
      <c r="Y451" s="7"/>
      <c r="Z451" s="7"/>
      <c r="AA451" s="7"/>
      <c r="AB451" s="7"/>
    </row>
    <row r="452" spans="1:28" ht="13.5">
      <c r="A452" s="167"/>
      <c r="B452" s="167"/>
      <c r="C452" s="167"/>
      <c r="D452" s="167"/>
      <c r="E452" s="168">
        <v>241</v>
      </c>
      <c r="F452" s="169">
        <v>0</v>
      </c>
      <c r="G452" s="121">
        <v>0</v>
      </c>
      <c r="H452" s="121">
        <v>0</v>
      </c>
      <c r="I452" s="121">
        <v>0</v>
      </c>
      <c r="J452" s="121">
        <v>0</v>
      </c>
      <c r="K452" s="121">
        <v>0</v>
      </c>
      <c r="L452" s="121">
        <v>0</v>
      </c>
      <c r="M452" s="121">
        <v>0</v>
      </c>
      <c r="N452" s="121">
        <v>0</v>
      </c>
      <c r="O452" s="121">
        <v>0</v>
      </c>
      <c r="P452" s="121">
        <v>1671.7844399999999</v>
      </c>
      <c r="Q452" s="121">
        <v>0</v>
      </c>
      <c r="R452" s="170">
        <v>1671.7844399999999</v>
      </c>
      <c r="S452" s="7"/>
      <c r="T452" s="7"/>
      <c r="U452" s="7"/>
      <c r="V452" s="7"/>
      <c r="W452" s="7"/>
      <c r="X452" s="7"/>
      <c r="Y452" s="7"/>
      <c r="Z452" s="7"/>
      <c r="AA452" s="7"/>
      <c r="AB452" s="7"/>
    </row>
    <row r="453" spans="1:28" ht="13.5">
      <c r="A453" s="167"/>
      <c r="B453" s="167"/>
      <c r="C453" s="163" t="s">
        <v>15</v>
      </c>
      <c r="D453" s="163" t="s">
        <v>15</v>
      </c>
      <c r="E453" s="163">
        <v>135</v>
      </c>
      <c r="F453" s="164">
        <v>0</v>
      </c>
      <c r="G453" s="165">
        <v>0</v>
      </c>
      <c r="H453" s="165">
        <v>0</v>
      </c>
      <c r="I453" s="165">
        <v>3.2240000000000005E-2</v>
      </c>
      <c r="J453" s="165">
        <v>0</v>
      </c>
      <c r="K453" s="165">
        <v>3.2240000000000005E-2</v>
      </c>
      <c r="L453" s="165">
        <v>0</v>
      </c>
      <c r="M453" s="165">
        <v>0</v>
      </c>
      <c r="N453" s="165">
        <v>0</v>
      </c>
      <c r="O453" s="165">
        <v>3.2240000000000005E-2</v>
      </c>
      <c r="P453" s="165">
        <v>9532.5300800000005</v>
      </c>
      <c r="Q453" s="165">
        <v>0</v>
      </c>
      <c r="R453" s="166">
        <v>9532.5300800000005</v>
      </c>
      <c r="S453" s="7"/>
      <c r="T453" s="7"/>
      <c r="U453" s="7"/>
      <c r="V453" s="7"/>
      <c r="W453" s="7"/>
      <c r="X453" s="7"/>
      <c r="Y453" s="7"/>
      <c r="Z453" s="7"/>
      <c r="AA453" s="7"/>
      <c r="AB453" s="7"/>
    </row>
    <row r="454" spans="1:28" ht="13.5">
      <c r="A454" s="167"/>
      <c r="B454" s="167"/>
      <c r="C454" s="167"/>
      <c r="D454" s="163" t="s">
        <v>292</v>
      </c>
      <c r="E454" s="163">
        <v>68</v>
      </c>
      <c r="F454" s="164">
        <v>0</v>
      </c>
      <c r="G454" s="165">
        <v>0</v>
      </c>
      <c r="H454" s="165">
        <v>0</v>
      </c>
      <c r="I454" s="165">
        <v>9.4560000000000005E-2</v>
      </c>
      <c r="J454" s="165">
        <v>0</v>
      </c>
      <c r="K454" s="165">
        <v>9.4560000000000005E-2</v>
      </c>
      <c r="L454" s="165">
        <v>0</v>
      </c>
      <c r="M454" s="165">
        <v>0</v>
      </c>
      <c r="N454" s="165">
        <v>0</v>
      </c>
      <c r="O454" s="165">
        <v>9.4560000000000005E-2</v>
      </c>
      <c r="P454" s="165">
        <v>1570.79546</v>
      </c>
      <c r="Q454" s="165">
        <v>0</v>
      </c>
      <c r="R454" s="166">
        <v>1570.79546</v>
      </c>
      <c r="S454" s="7"/>
      <c r="T454" s="7"/>
      <c r="U454" s="7"/>
      <c r="V454" s="7"/>
      <c r="W454" s="7"/>
      <c r="X454" s="7"/>
      <c r="Y454" s="7"/>
      <c r="Z454" s="7"/>
      <c r="AA454" s="7"/>
      <c r="AB454" s="7"/>
    </row>
    <row r="455" spans="1:28" ht="13.5">
      <c r="A455" s="167"/>
      <c r="B455" s="167"/>
      <c r="C455" s="163" t="s">
        <v>211</v>
      </c>
      <c r="D455" s="163" t="s">
        <v>204</v>
      </c>
      <c r="E455" s="163">
        <v>136</v>
      </c>
      <c r="F455" s="164">
        <v>0</v>
      </c>
      <c r="G455" s="165">
        <v>0</v>
      </c>
      <c r="H455" s="165">
        <v>0</v>
      </c>
      <c r="I455" s="165">
        <v>7.2100000000000003E-3</v>
      </c>
      <c r="J455" s="165">
        <v>0</v>
      </c>
      <c r="K455" s="165">
        <v>7.2100000000000003E-3</v>
      </c>
      <c r="L455" s="165">
        <v>0</v>
      </c>
      <c r="M455" s="165">
        <v>0</v>
      </c>
      <c r="N455" s="165">
        <v>0</v>
      </c>
      <c r="O455" s="165">
        <v>7.2100000000000003E-3</v>
      </c>
      <c r="P455" s="165">
        <v>4132.5368699999999</v>
      </c>
      <c r="Q455" s="165">
        <v>0</v>
      </c>
      <c r="R455" s="166">
        <v>4132.5368699999999</v>
      </c>
      <c r="S455" s="7"/>
      <c r="T455" s="7"/>
      <c r="U455" s="7"/>
      <c r="V455" s="7"/>
      <c r="W455" s="7"/>
      <c r="X455" s="7"/>
      <c r="Y455" s="7"/>
      <c r="Z455" s="7"/>
      <c r="AA455" s="7"/>
      <c r="AB455" s="7"/>
    </row>
    <row r="456" spans="1:28" ht="13.5">
      <c r="A456" s="167"/>
      <c r="B456" s="163" t="s">
        <v>16</v>
      </c>
      <c r="C456" s="163" t="s">
        <v>133</v>
      </c>
      <c r="D456" s="163" t="s">
        <v>133</v>
      </c>
      <c r="E456" s="163">
        <v>146</v>
      </c>
      <c r="F456" s="164">
        <v>0</v>
      </c>
      <c r="G456" s="165">
        <v>0</v>
      </c>
      <c r="H456" s="165">
        <v>0</v>
      </c>
      <c r="I456" s="165">
        <v>11.58037</v>
      </c>
      <c r="J456" s="165">
        <v>0</v>
      </c>
      <c r="K456" s="165">
        <v>11.58037</v>
      </c>
      <c r="L456" s="165">
        <v>0</v>
      </c>
      <c r="M456" s="165">
        <v>0</v>
      </c>
      <c r="N456" s="165">
        <v>0</v>
      </c>
      <c r="O456" s="165">
        <v>11.58037</v>
      </c>
      <c r="P456" s="165">
        <v>4585.1336500000007</v>
      </c>
      <c r="Q456" s="165">
        <v>0</v>
      </c>
      <c r="R456" s="166">
        <v>4585.1336500000007</v>
      </c>
      <c r="S456" s="7"/>
      <c r="T456" s="7"/>
      <c r="U456" s="7"/>
      <c r="V456" s="7"/>
      <c r="W456" s="7"/>
      <c r="X456" s="7"/>
      <c r="Y456" s="7"/>
      <c r="Z456" s="7"/>
      <c r="AA456" s="7"/>
      <c r="AB456" s="7"/>
    </row>
    <row r="457" spans="1:28" ht="13.5">
      <c r="A457" s="167"/>
      <c r="B457" s="167"/>
      <c r="C457" s="167"/>
      <c r="D457" s="167"/>
      <c r="E457" s="168">
        <v>186</v>
      </c>
      <c r="F457" s="169">
        <v>0</v>
      </c>
      <c r="G457" s="121">
        <v>0</v>
      </c>
      <c r="H457" s="121">
        <v>0</v>
      </c>
      <c r="I457" s="121">
        <v>0</v>
      </c>
      <c r="J457" s="121">
        <v>0</v>
      </c>
      <c r="K457" s="121">
        <v>0</v>
      </c>
      <c r="L457" s="121">
        <v>0</v>
      </c>
      <c r="M457" s="121">
        <v>0</v>
      </c>
      <c r="N457" s="121">
        <v>0</v>
      </c>
      <c r="O457" s="121">
        <v>0</v>
      </c>
      <c r="P457" s="121">
        <v>5002.5509599999996</v>
      </c>
      <c r="Q457" s="121">
        <v>0</v>
      </c>
      <c r="R457" s="170">
        <v>5002.5509599999996</v>
      </c>
      <c r="S457" s="7"/>
      <c r="T457" s="7"/>
      <c r="U457" s="7"/>
      <c r="V457" s="7"/>
      <c r="W457" s="7"/>
      <c r="X457" s="7"/>
      <c r="Y457" s="7"/>
      <c r="Z457" s="7"/>
      <c r="AA457" s="7"/>
      <c r="AB457" s="7"/>
    </row>
    <row r="458" spans="1:28" ht="13.5">
      <c r="A458" s="167"/>
      <c r="B458" s="167"/>
      <c r="C458" s="163" t="s">
        <v>134</v>
      </c>
      <c r="D458" s="163" t="s">
        <v>269</v>
      </c>
      <c r="E458" s="163">
        <v>64</v>
      </c>
      <c r="F458" s="164">
        <v>0</v>
      </c>
      <c r="G458" s="165">
        <v>0</v>
      </c>
      <c r="H458" s="165">
        <v>0</v>
      </c>
      <c r="I458" s="165">
        <v>0</v>
      </c>
      <c r="J458" s="165">
        <v>0</v>
      </c>
      <c r="K458" s="165">
        <v>0</v>
      </c>
      <c r="L458" s="165">
        <v>0</v>
      </c>
      <c r="M458" s="165">
        <v>0</v>
      </c>
      <c r="N458" s="165">
        <v>0</v>
      </c>
      <c r="O458" s="165">
        <v>0</v>
      </c>
      <c r="P458" s="165">
        <v>5379.1457799999998</v>
      </c>
      <c r="Q458" s="165">
        <v>0</v>
      </c>
      <c r="R458" s="166">
        <v>5379.1457799999998</v>
      </c>
      <c r="S458" s="7"/>
      <c r="T458" s="7"/>
      <c r="U458" s="7"/>
      <c r="V458" s="7"/>
      <c r="W458" s="7"/>
      <c r="X458" s="7"/>
      <c r="Y458" s="7"/>
      <c r="Z458" s="7"/>
      <c r="AA458" s="7"/>
      <c r="AB458" s="7"/>
    </row>
    <row r="459" spans="1:28" ht="13.5">
      <c r="A459" s="167"/>
      <c r="B459" s="167"/>
      <c r="C459" s="167"/>
      <c r="D459" s="163" t="s">
        <v>135</v>
      </c>
      <c r="E459" s="163">
        <v>148</v>
      </c>
      <c r="F459" s="164">
        <v>0</v>
      </c>
      <c r="G459" s="165">
        <v>0</v>
      </c>
      <c r="H459" s="165">
        <v>0</v>
      </c>
      <c r="I459" s="165">
        <v>0</v>
      </c>
      <c r="J459" s="165">
        <v>0</v>
      </c>
      <c r="K459" s="165">
        <v>0</v>
      </c>
      <c r="L459" s="165">
        <v>0</v>
      </c>
      <c r="M459" s="165">
        <v>0</v>
      </c>
      <c r="N459" s="165">
        <v>0</v>
      </c>
      <c r="O459" s="165">
        <v>0</v>
      </c>
      <c r="P459" s="165">
        <v>6187.1562000000004</v>
      </c>
      <c r="Q459" s="165">
        <v>0</v>
      </c>
      <c r="R459" s="166">
        <v>6187.1562000000004</v>
      </c>
      <c r="S459" s="7"/>
      <c r="T459" s="7"/>
      <c r="U459" s="7"/>
      <c r="V459" s="7"/>
      <c r="W459" s="7"/>
      <c r="X459" s="7"/>
      <c r="Y459" s="7"/>
      <c r="Z459" s="7"/>
      <c r="AA459" s="7"/>
      <c r="AB459" s="7"/>
    </row>
    <row r="460" spans="1:28" ht="13.5">
      <c r="A460" s="167"/>
      <c r="B460" s="167"/>
      <c r="C460" s="163" t="s">
        <v>136</v>
      </c>
      <c r="D460" s="163" t="s">
        <v>136</v>
      </c>
      <c r="E460" s="163">
        <v>44</v>
      </c>
      <c r="F460" s="164">
        <v>0</v>
      </c>
      <c r="G460" s="165">
        <v>0</v>
      </c>
      <c r="H460" s="165">
        <v>0</v>
      </c>
      <c r="I460" s="165">
        <v>1.3944700000000001</v>
      </c>
      <c r="J460" s="165">
        <v>0</v>
      </c>
      <c r="K460" s="165">
        <v>1.3944700000000001</v>
      </c>
      <c r="L460" s="165">
        <v>0</v>
      </c>
      <c r="M460" s="165">
        <v>0</v>
      </c>
      <c r="N460" s="165">
        <v>0</v>
      </c>
      <c r="O460" s="165">
        <v>1.3944700000000001</v>
      </c>
      <c r="P460" s="165">
        <v>4813.6305000000002</v>
      </c>
      <c r="Q460" s="165">
        <v>0</v>
      </c>
      <c r="R460" s="166">
        <v>4813.6305000000002</v>
      </c>
      <c r="S460" s="7"/>
      <c r="T460" s="7"/>
      <c r="U460" s="7"/>
      <c r="V460" s="7"/>
      <c r="W460" s="7"/>
      <c r="X460" s="7"/>
      <c r="Y460" s="7"/>
      <c r="Z460" s="7"/>
      <c r="AA460" s="7"/>
      <c r="AB460" s="7"/>
    </row>
    <row r="461" spans="1:28" ht="13.5">
      <c r="A461" s="167"/>
      <c r="B461" s="167"/>
      <c r="C461" s="167"/>
      <c r="D461" s="167"/>
      <c r="E461" s="168">
        <v>147</v>
      </c>
      <c r="F461" s="169">
        <v>0</v>
      </c>
      <c r="G461" s="121">
        <v>0</v>
      </c>
      <c r="H461" s="121">
        <v>0</v>
      </c>
      <c r="I461" s="121">
        <v>0.25874000000000003</v>
      </c>
      <c r="J461" s="121">
        <v>0</v>
      </c>
      <c r="K461" s="121">
        <v>0.25874000000000003</v>
      </c>
      <c r="L461" s="121">
        <v>0</v>
      </c>
      <c r="M461" s="121">
        <v>0</v>
      </c>
      <c r="N461" s="121">
        <v>0</v>
      </c>
      <c r="O461" s="121">
        <v>0.25874000000000003</v>
      </c>
      <c r="P461" s="121">
        <v>5909.4205499999998</v>
      </c>
      <c r="Q461" s="121">
        <v>0</v>
      </c>
      <c r="R461" s="170">
        <v>5909.4205499999998</v>
      </c>
      <c r="S461" s="7"/>
      <c r="T461" s="7"/>
      <c r="U461" s="7"/>
      <c r="V461" s="7"/>
      <c r="W461" s="7"/>
      <c r="X461" s="7"/>
      <c r="Y461" s="7"/>
      <c r="Z461" s="7"/>
      <c r="AA461" s="7"/>
      <c r="AB461" s="7"/>
    </row>
    <row r="462" spans="1:28" ht="13.5">
      <c r="A462" s="167"/>
      <c r="B462" s="167"/>
      <c r="C462" s="167"/>
      <c r="D462" s="163" t="s">
        <v>293</v>
      </c>
      <c r="E462" s="163">
        <v>258</v>
      </c>
      <c r="F462" s="164">
        <v>0</v>
      </c>
      <c r="G462" s="165">
        <v>0</v>
      </c>
      <c r="H462" s="165">
        <v>0</v>
      </c>
      <c r="I462" s="165">
        <v>0</v>
      </c>
      <c r="J462" s="165">
        <v>0</v>
      </c>
      <c r="K462" s="165">
        <v>0</v>
      </c>
      <c r="L462" s="165">
        <v>0</v>
      </c>
      <c r="M462" s="165">
        <v>0</v>
      </c>
      <c r="N462" s="165">
        <v>0</v>
      </c>
      <c r="O462" s="165">
        <v>0</v>
      </c>
      <c r="P462" s="165">
        <v>192.81470000000002</v>
      </c>
      <c r="Q462" s="165">
        <v>0</v>
      </c>
      <c r="R462" s="166">
        <v>192.81470000000002</v>
      </c>
      <c r="S462" s="7"/>
      <c r="T462" s="7"/>
      <c r="U462" s="7"/>
      <c r="V462" s="7"/>
      <c r="W462" s="7"/>
      <c r="X462" s="7"/>
      <c r="Y462" s="7"/>
      <c r="Z462" s="7"/>
      <c r="AA462" s="7"/>
      <c r="AB462" s="7"/>
    </row>
    <row r="463" spans="1:28" ht="13.5">
      <c r="A463" s="167"/>
      <c r="B463" s="167"/>
      <c r="C463" s="163" t="s">
        <v>137</v>
      </c>
      <c r="D463" s="163" t="s">
        <v>138</v>
      </c>
      <c r="E463" s="163">
        <v>41</v>
      </c>
      <c r="F463" s="164">
        <v>0</v>
      </c>
      <c r="G463" s="165">
        <v>0</v>
      </c>
      <c r="H463" s="165">
        <v>0</v>
      </c>
      <c r="I463" s="165">
        <v>1.183E-2</v>
      </c>
      <c r="J463" s="165">
        <v>0</v>
      </c>
      <c r="K463" s="165">
        <v>1.183E-2</v>
      </c>
      <c r="L463" s="165">
        <v>0</v>
      </c>
      <c r="M463" s="165">
        <v>0</v>
      </c>
      <c r="N463" s="165">
        <v>0</v>
      </c>
      <c r="O463" s="165">
        <v>1.183E-2</v>
      </c>
      <c r="P463" s="165">
        <v>6898.81106</v>
      </c>
      <c r="Q463" s="165">
        <v>0</v>
      </c>
      <c r="R463" s="166">
        <v>6898.81106</v>
      </c>
      <c r="S463" s="7"/>
      <c r="T463" s="7"/>
      <c r="U463" s="7"/>
      <c r="V463" s="7"/>
      <c r="W463" s="7"/>
      <c r="X463" s="7"/>
      <c r="Y463" s="7"/>
      <c r="Z463" s="7"/>
      <c r="AA463" s="7"/>
      <c r="AB463" s="7"/>
    </row>
    <row r="464" spans="1:28" ht="13.5">
      <c r="A464" s="167"/>
      <c r="B464" s="167"/>
      <c r="C464" s="167"/>
      <c r="D464" s="167"/>
      <c r="E464" s="168">
        <v>145</v>
      </c>
      <c r="F464" s="169">
        <v>0</v>
      </c>
      <c r="G464" s="121">
        <v>0</v>
      </c>
      <c r="H464" s="121">
        <v>0</v>
      </c>
      <c r="I464" s="121">
        <v>1.013E-2</v>
      </c>
      <c r="J464" s="121">
        <v>0</v>
      </c>
      <c r="K464" s="121">
        <v>1.013E-2</v>
      </c>
      <c r="L464" s="121">
        <v>0</v>
      </c>
      <c r="M464" s="121">
        <v>0</v>
      </c>
      <c r="N464" s="121">
        <v>0</v>
      </c>
      <c r="O464" s="121">
        <v>1.013E-2</v>
      </c>
      <c r="P464" s="121">
        <v>5408.0162699999992</v>
      </c>
      <c r="Q464" s="121">
        <v>0</v>
      </c>
      <c r="R464" s="170">
        <v>5408.0162699999992</v>
      </c>
      <c r="S464" s="7"/>
      <c r="T464" s="7"/>
      <c r="U464" s="7"/>
      <c r="V464" s="7"/>
      <c r="W464" s="7"/>
      <c r="X464" s="7"/>
      <c r="Y464" s="7"/>
      <c r="Z464" s="7"/>
      <c r="AA464" s="7"/>
      <c r="AB464" s="7"/>
    </row>
    <row r="465" spans="1:28" ht="13.5">
      <c r="A465" s="167"/>
      <c r="B465" s="167"/>
      <c r="C465" s="163" t="s">
        <v>16</v>
      </c>
      <c r="D465" s="163" t="s">
        <v>139</v>
      </c>
      <c r="E465" s="163">
        <v>59</v>
      </c>
      <c r="F465" s="164">
        <v>0</v>
      </c>
      <c r="G465" s="165">
        <v>0</v>
      </c>
      <c r="H465" s="165">
        <v>0</v>
      </c>
      <c r="I465" s="165">
        <v>11.612080000000001</v>
      </c>
      <c r="J465" s="165">
        <v>0</v>
      </c>
      <c r="K465" s="165">
        <v>11.612080000000001</v>
      </c>
      <c r="L465" s="165">
        <v>0</v>
      </c>
      <c r="M465" s="165">
        <v>0</v>
      </c>
      <c r="N465" s="165">
        <v>0</v>
      </c>
      <c r="O465" s="165">
        <v>11.612080000000001</v>
      </c>
      <c r="P465" s="165">
        <v>8917.0628699999997</v>
      </c>
      <c r="Q465" s="165">
        <v>0</v>
      </c>
      <c r="R465" s="166">
        <v>8917.0628699999997</v>
      </c>
      <c r="S465" s="7"/>
      <c r="T465" s="7"/>
      <c r="U465" s="7"/>
      <c r="V465" s="7"/>
      <c r="W465" s="7"/>
      <c r="X465" s="7"/>
      <c r="Y465" s="7"/>
      <c r="Z465" s="7"/>
      <c r="AA465" s="7"/>
      <c r="AB465" s="7"/>
    </row>
    <row r="466" spans="1:28" ht="13.5">
      <c r="A466" s="167"/>
      <c r="B466" s="167"/>
      <c r="C466" s="167"/>
      <c r="D466" s="167"/>
      <c r="E466" s="168">
        <v>137</v>
      </c>
      <c r="F466" s="169">
        <v>0</v>
      </c>
      <c r="G466" s="121">
        <v>0</v>
      </c>
      <c r="H466" s="121">
        <v>0</v>
      </c>
      <c r="I466" s="121">
        <v>0</v>
      </c>
      <c r="J466" s="121">
        <v>0</v>
      </c>
      <c r="K466" s="121">
        <v>0</v>
      </c>
      <c r="L466" s="121">
        <v>0</v>
      </c>
      <c r="M466" s="121">
        <v>0</v>
      </c>
      <c r="N466" s="121">
        <v>0</v>
      </c>
      <c r="O466" s="121">
        <v>0</v>
      </c>
      <c r="P466" s="121">
        <v>58.099839999999993</v>
      </c>
      <c r="Q466" s="121">
        <v>0</v>
      </c>
      <c r="R466" s="170">
        <v>58.099839999999993</v>
      </c>
      <c r="S466" s="7"/>
      <c r="T466" s="7"/>
      <c r="U466" s="7"/>
      <c r="V466" s="7"/>
      <c r="W466" s="7"/>
      <c r="X466" s="7"/>
      <c r="Y466" s="7"/>
      <c r="Z466" s="7"/>
      <c r="AA466" s="7"/>
      <c r="AB466" s="7"/>
    </row>
    <row r="467" spans="1:28" ht="13.5">
      <c r="A467" s="167"/>
      <c r="B467" s="167"/>
      <c r="C467" s="167"/>
      <c r="D467" s="167"/>
      <c r="E467" s="168">
        <v>138</v>
      </c>
      <c r="F467" s="169">
        <v>0</v>
      </c>
      <c r="G467" s="121">
        <v>0</v>
      </c>
      <c r="H467" s="121">
        <v>0</v>
      </c>
      <c r="I467" s="121">
        <v>16.61928</v>
      </c>
      <c r="J467" s="121">
        <v>0</v>
      </c>
      <c r="K467" s="121">
        <v>16.61928</v>
      </c>
      <c r="L467" s="121">
        <v>0</v>
      </c>
      <c r="M467" s="121">
        <v>0</v>
      </c>
      <c r="N467" s="121">
        <v>0</v>
      </c>
      <c r="O467" s="121">
        <v>16.61928</v>
      </c>
      <c r="P467" s="121">
        <v>15129.467919999999</v>
      </c>
      <c r="Q467" s="121">
        <v>0</v>
      </c>
      <c r="R467" s="170">
        <v>15129.467919999999</v>
      </c>
      <c r="S467" s="7"/>
      <c r="T467" s="7"/>
      <c r="U467" s="7"/>
      <c r="V467" s="7"/>
      <c r="W467" s="7"/>
      <c r="X467" s="7"/>
      <c r="Y467" s="7"/>
      <c r="Z467" s="7"/>
      <c r="AA467" s="7"/>
      <c r="AB467" s="7"/>
    </row>
    <row r="468" spans="1:28" ht="13.5">
      <c r="A468" s="167"/>
      <c r="B468" s="167"/>
      <c r="C468" s="167"/>
      <c r="D468" s="167"/>
      <c r="E468" s="168">
        <v>232</v>
      </c>
      <c r="F468" s="169">
        <v>0</v>
      </c>
      <c r="G468" s="121">
        <v>0</v>
      </c>
      <c r="H468" s="121">
        <v>0</v>
      </c>
      <c r="I468" s="121">
        <v>0.29089999999999999</v>
      </c>
      <c r="J468" s="121">
        <v>0</v>
      </c>
      <c r="K468" s="121">
        <v>0.29089999999999999</v>
      </c>
      <c r="L468" s="121">
        <v>0</v>
      </c>
      <c r="M468" s="121">
        <v>0</v>
      </c>
      <c r="N468" s="121">
        <v>0</v>
      </c>
      <c r="O468" s="121">
        <v>0.29089999999999999</v>
      </c>
      <c r="P468" s="121">
        <v>2388.3482400000003</v>
      </c>
      <c r="Q468" s="121">
        <v>0</v>
      </c>
      <c r="R468" s="170">
        <v>2388.3482400000003</v>
      </c>
      <c r="S468" s="7"/>
      <c r="T468" s="7"/>
      <c r="U468" s="7"/>
      <c r="V468" s="7"/>
      <c r="W468" s="7"/>
      <c r="X468" s="7"/>
      <c r="Y468" s="7"/>
      <c r="Z468" s="7"/>
      <c r="AA468" s="7"/>
      <c r="AB468" s="7"/>
    </row>
    <row r="469" spans="1:28" ht="13.5">
      <c r="A469" s="167"/>
      <c r="B469" s="167"/>
      <c r="C469" s="167"/>
      <c r="D469" s="167"/>
      <c r="E469" s="168">
        <v>234</v>
      </c>
      <c r="F469" s="169">
        <v>0</v>
      </c>
      <c r="G469" s="121">
        <v>0</v>
      </c>
      <c r="H469" s="121">
        <v>0</v>
      </c>
      <c r="I469" s="121">
        <v>5.1839599999999999</v>
      </c>
      <c r="J469" s="121">
        <v>0</v>
      </c>
      <c r="K469" s="121">
        <v>5.1839599999999999</v>
      </c>
      <c r="L469" s="121">
        <v>0</v>
      </c>
      <c r="M469" s="121">
        <v>0</v>
      </c>
      <c r="N469" s="121">
        <v>0</v>
      </c>
      <c r="O469" s="121">
        <v>5.1839599999999999</v>
      </c>
      <c r="P469" s="121">
        <v>2463.0990099999999</v>
      </c>
      <c r="Q469" s="121">
        <v>0</v>
      </c>
      <c r="R469" s="170">
        <v>2463.0990099999999</v>
      </c>
      <c r="S469" s="7"/>
      <c r="T469" s="7"/>
      <c r="U469" s="7"/>
      <c r="V469" s="7"/>
      <c r="W469" s="7"/>
      <c r="X469" s="7"/>
      <c r="Y469" s="7"/>
      <c r="Z469" s="7"/>
      <c r="AA469" s="7"/>
      <c r="AB469" s="7"/>
    </row>
    <row r="470" spans="1:28" ht="13.5">
      <c r="A470" s="167"/>
      <c r="B470" s="167"/>
      <c r="C470" s="167"/>
      <c r="D470" s="163" t="s">
        <v>140</v>
      </c>
      <c r="E470" s="163">
        <v>66</v>
      </c>
      <c r="F470" s="164">
        <v>0</v>
      </c>
      <c r="G470" s="165">
        <v>0</v>
      </c>
      <c r="H470" s="165">
        <v>0</v>
      </c>
      <c r="I470" s="165">
        <v>50.380029999999998</v>
      </c>
      <c r="J470" s="165">
        <v>0</v>
      </c>
      <c r="K470" s="165">
        <v>50.380029999999998</v>
      </c>
      <c r="L470" s="165">
        <v>0</v>
      </c>
      <c r="M470" s="165">
        <v>0</v>
      </c>
      <c r="N470" s="165">
        <v>0</v>
      </c>
      <c r="O470" s="165">
        <v>50.380029999999998</v>
      </c>
      <c r="P470" s="165">
        <v>4553.4686099999999</v>
      </c>
      <c r="Q470" s="165">
        <v>0</v>
      </c>
      <c r="R470" s="166">
        <v>4553.4686099999999</v>
      </c>
      <c r="S470" s="7"/>
      <c r="T470" s="7"/>
      <c r="U470" s="7"/>
      <c r="V470" s="7"/>
      <c r="W470" s="7"/>
      <c r="X470" s="7"/>
      <c r="Y470" s="7"/>
      <c r="Z470" s="7"/>
      <c r="AA470" s="7"/>
      <c r="AB470" s="7"/>
    </row>
    <row r="471" spans="1:28" ht="13.5">
      <c r="A471" s="167"/>
      <c r="B471" s="167"/>
      <c r="C471" s="167"/>
      <c r="D471" s="163" t="s">
        <v>141</v>
      </c>
      <c r="E471" s="163">
        <v>140</v>
      </c>
      <c r="F471" s="164">
        <v>0</v>
      </c>
      <c r="G471" s="165">
        <v>0</v>
      </c>
      <c r="H471" s="165">
        <v>0</v>
      </c>
      <c r="I471" s="165">
        <v>10.10487</v>
      </c>
      <c r="J471" s="165">
        <v>0</v>
      </c>
      <c r="K471" s="165">
        <v>10.10487</v>
      </c>
      <c r="L471" s="165">
        <v>0</v>
      </c>
      <c r="M471" s="165">
        <v>0</v>
      </c>
      <c r="N471" s="165">
        <v>0</v>
      </c>
      <c r="O471" s="165">
        <v>10.10487</v>
      </c>
      <c r="P471" s="165">
        <v>5399.2749199999998</v>
      </c>
      <c r="Q471" s="165">
        <v>0</v>
      </c>
      <c r="R471" s="166">
        <v>5399.2749199999998</v>
      </c>
      <c r="S471" s="7"/>
      <c r="T471" s="7"/>
      <c r="U471" s="7"/>
      <c r="V471" s="7"/>
      <c r="W471" s="7"/>
      <c r="X471" s="7"/>
      <c r="Y471" s="7"/>
      <c r="Z471" s="7"/>
      <c r="AA471" s="7"/>
      <c r="AB471" s="7"/>
    </row>
    <row r="472" spans="1:28" ht="13.5">
      <c r="A472" s="167"/>
      <c r="B472" s="167"/>
      <c r="C472" s="167"/>
      <c r="D472" s="163" t="s">
        <v>144</v>
      </c>
      <c r="E472" s="163">
        <v>174</v>
      </c>
      <c r="F472" s="164">
        <v>0</v>
      </c>
      <c r="G472" s="165">
        <v>0</v>
      </c>
      <c r="H472" s="165">
        <v>0</v>
      </c>
      <c r="I472" s="165">
        <v>0.12561</v>
      </c>
      <c r="J472" s="165">
        <v>0</v>
      </c>
      <c r="K472" s="165">
        <v>0.12561</v>
      </c>
      <c r="L472" s="165">
        <v>0</v>
      </c>
      <c r="M472" s="165">
        <v>0</v>
      </c>
      <c r="N472" s="165">
        <v>0</v>
      </c>
      <c r="O472" s="165">
        <v>0.12561</v>
      </c>
      <c r="P472" s="165">
        <v>5220.2770599999994</v>
      </c>
      <c r="Q472" s="165">
        <v>0</v>
      </c>
      <c r="R472" s="166">
        <v>5220.2770599999994</v>
      </c>
      <c r="S472" s="7"/>
      <c r="T472" s="7"/>
      <c r="U472" s="7"/>
      <c r="V472" s="7"/>
      <c r="W472" s="7"/>
      <c r="X472" s="7"/>
      <c r="Y472" s="7"/>
      <c r="Z472" s="7"/>
      <c r="AA472" s="7"/>
      <c r="AB472" s="7"/>
    </row>
    <row r="473" spans="1:28" ht="13.5">
      <c r="A473" s="167"/>
      <c r="B473" s="167"/>
      <c r="C473" s="167"/>
      <c r="D473" s="163" t="s">
        <v>145</v>
      </c>
      <c r="E473" s="163">
        <v>190</v>
      </c>
      <c r="F473" s="164">
        <v>0</v>
      </c>
      <c r="G473" s="165">
        <v>0</v>
      </c>
      <c r="H473" s="165">
        <v>0</v>
      </c>
      <c r="I473" s="165">
        <v>2.928E-2</v>
      </c>
      <c r="J473" s="165">
        <v>0</v>
      </c>
      <c r="K473" s="165">
        <v>2.928E-2</v>
      </c>
      <c r="L473" s="165">
        <v>0</v>
      </c>
      <c r="M473" s="165">
        <v>0</v>
      </c>
      <c r="N473" s="165">
        <v>0</v>
      </c>
      <c r="O473" s="165">
        <v>2.928E-2</v>
      </c>
      <c r="P473" s="165">
        <v>4881.5411599999998</v>
      </c>
      <c r="Q473" s="165">
        <v>0</v>
      </c>
      <c r="R473" s="166">
        <v>4881.5411599999998</v>
      </c>
      <c r="S473" s="7"/>
      <c r="T473" s="7"/>
      <c r="U473" s="7"/>
      <c r="V473" s="7"/>
      <c r="W473" s="7"/>
      <c r="X473" s="7"/>
      <c r="Y473" s="7"/>
      <c r="Z473" s="7"/>
      <c r="AA473" s="7"/>
      <c r="AB473" s="7"/>
    </row>
    <row r="474" spans="1:28" ht="13.5">
      <c r="A474" s="167"/>
      <c r="B474" s="167"/>
      <c r="C474" s="167"/>
      <c r="D474" s="163" t="s">
        <v>146</v>
      </c>
      <c r="E474" s="163">
        <v>139</v>
      </c>
      <c r="F474" s="164">
        <v>0</v>
      </c>
      <c r="G474" s="165">
        <v>0</v>
      </c>
      <c r="H474" s="165">
        <v>0</v>
      </c>
      <c r="I474" s="165">
        <v>0.13447999999999999</v>
      </c>
      <c r="J474" s="165">
        <v>0</v>
      </c>
      <c r="K474" s="165">
        <v>0.13447999999999999</v>
      </c>
      <c r="L474" s="165">
        <v>0</v>
      </c>
      <c r="M474" s="165">
        <v>0</v>
      </c>
      <c r="N474" s="165">
        <v>0</v>
      </c>
      <c r="O474" s="165">
        <v>0.13447999999999999</v>
      </c>
      <c r="P474" s="165">
        <v>3115.60655</v>
      </c>
      <c r="Q474" s="165">
        <v>0</v>
      </c>
      <c r="R474" s="166">
        <v>3115.60655</v>
      </c>
      <c r="S474" s="7"/>
      <c r="T474" s="7"/>
      <c r="U474" s="7"/>
      <c r="V474" s="7"/>
      <c r="W474" s="7"/>
      <c r="X474" s="7"/>
      <c r="Y474" s="7"/>
      <c r="Z474" s="7"/>
      <c r="AA474" s="7"/>
      <c r="AB474" s="7"/>
    </row>
    <row r="475" spans="1:28" ht="13.5">
      <c r="A475" s="167"/>
      <c r="B475" s="167"/>
      <c r="C475" s="167"/>
      <c r="D475" s="163" t="s">
        <v>147</v>
      </c>
      <c r="E475" s="163">
        <v>249</v>
      </c>
      <c r="F475" s="164">
        <v>0</v>
      </c>
      <c r="G475" s="165">
        <v>0</v>
      </c>
      <c r="H475" s="165">
        <v>0</v>
      </c>
      <c r="I475" s="165">
        <v>0</v>
      </c>
      <c r="J475" s="165">
        <v>0</v>
      </c>
      <c r="K475" s="165">
        <v>0</v>
      </c>
      <c r="L475" s="165">
        <v>236.00004999999999</v>
      </c>
      <c r="M475" s="165">
        <v>0</v>
      </c>
      <c r="N475" s="165">
        <v>236.00004999999999</v>
      </c>
      <c r="O475" s="165">
        <v>236.00004999999999</v>
      </c>
      <c r="P475" s="165">
        <v>933.50987999999995</v>
      </c>
      <c r="Q475" s="165">
        <v>0</v>
      </c>
      <c r="R475" s="166">
        <v>933.50987999999995</v>
      </c>
      <c r="S475" s="7"/>
      <c r="T475" s="7"/>
      <c r="U475" s="7"/>
      <c r="V475" s="7"/>
      <c r="W475" s="7"/>
      <c r="X475" s="7"/>
      <c r="Y475" s="7"/>
      <c r="Z475" s="7"/>
      <c r="AA475" s="7"/>
      <c r="AB475" s="7"/>
    </row>
    <row r="476" spans="1:28" ht="13.5">
      <c r="A476" s="167"/>
      <c r="B476" s="167"/>
      <c r="C476" s="167"/>
      <c r="D476" s="163" t="s">
        <v>148</v>
      </c>
      <c r="E476" s="163">
        <v>204</v>
      </c>
      <c r="F476" s="164">
        <v>0</v>
      </c>
      <c r="G476" s="165">
        <v>0</v>
      </c>
      <c r="H476" s="165">
        <v>0</v>
      </c>
      <c r="I476" s="165">
        <v>1.2409700000000001</v>
      </c>
      <c r="J476" s="165">
        <v>0</v>
      </c>
      <c r="K476" s="165">
        <v>1.2409700000000001</v>
      </c>
      <c r="L476" s="165">
        <v>0</v>
      </c>
      <c r="M476" s="165">
        <v>0</v>
      </c>
      <c r="N476" s="165">
        <v>0</v>
      </c>
      <c r="O476" s="165">
        <v>1.2409700000000001</v>
      </c>
      <c r="P476" s="165">
        <v>4628.1692699999994</v>
      </c>
      <c r="Q476" s="165">
        <v>0</v>
      </c>
      <c r="R476" s="166">
        <v>4628.1692699999994</v>
      </c>
      <c r="S476" s="7"/>
      <c r="T476" s="7"/>
      <c r="U476" s="7"/>
      <c r="V476" s="7"/>
      <c r="W476" s="7"/>
      <c r="X476" s="7"/>
      <c r="Y476" s="7"/>
      <c r="Z476" s="7"/>
      <c r="AA476" s="7"/>
      <c r="AB476" s="7"/>
    </row>
    <row r="477" spans="1:28" ht="13.5">
      <c r="A477" s="167"/>
      <c r="B477" s="167"/>
      <c r="C477" s="167"/>
      <c r="D477" s="163" t="s">
        <v>150</v>
      </c>
      <c r="E477" s="163">
        <v>180</v>
      </c>
      <c r="F477" s="164">
        <v>0</v>
      </c>
      <c r="G477" s="165">
        <v>0</v>
      </c>
      <c r="H477" s="165">
        <v>0</v>
      </c>
      <c r="I477" s="165">
        <v>24.870810000000002</v>
      </c>
      <c r="J477" s="165">
        <v>0</v>
      </c>
      <c r="K477" s="165">
        <v>24.870810000000002</v>
      </c>
      <c r="L477" s="165">
        <v>0</v>
      </c>
      <c r="M477" s="165">
        <v>0</v>
      </c>
      <c r="N477" s="165">
        <v>0</v>
      </c>
      <c r="O477" s="165">
        <v>24.870810000000002</v>
      </c>
      <c r="P477" s="165">
        <v>11632.75511</v>
      </c>
      <c r="Q477" s="165">
        <v>0</v>
      </c>
      <c r="R477" s="166">
        <v>11632.75511</v>
      </c>
      <c r="S477" s="7"/>
      <c r="T477" s="7"/>
      <c r="U477" s="7"/>
      <c r="V477" s="7"/>
      <c r="W477" s="7"/>
      <c r="X477" s="7"/>
      <c r="Y477" s="7"/>
      <c r="Z477" s="7"/>
      <c r="AA477" s="7"/>
      <c r="AB477" s="7"/>
    </row>
    <row r="478" spans="1:28" ht="13.5">
      <c r="A478" s="167"/>
      <c r="B478" s="167"/>
      <c r="C478" s="167"/>
      <c r="D478" s="163" t="s">
        <v>151</v>
      </c>
      <c r="E478" s="163">
        <v>47</v>
      </c>
      <c r="F478" s="164">
        <v>0</v>
      </c>
      <c r="G478" s="165">
        <v>0</v>
      </c>
      <c r="H478" s="165">
        <v>0</v>
      </c>
      <c r="I478" s="165">
        <v>7.3397600000000001</v>
      </c>
      <c r="J478" s="165">
        <v>0</v>
      </c>
      <c r="K478" s="165">
        <v>7.3397600000000001</v>
      </c>
      <c r="L478" s="165">
        <v>0</v>
      </c>
      <c r="M478" s="165">
        <v>0</v>
      </c>
      <c r="N478" s="165">
        <v>0</v>
      </c>
      <c r="O478" s="165">
        <v>7.3397600000000001</v>
      </c>
      <c r="P478" s="165">
        <v>14794.947480000001</v>
      </c>
      <c r="Q478" s="165">
        <v>0</v>
      </c>
      <c r="R478" s="166">
        <v>14794.947480000001</v>
      </c>
      <c r="S478" s="7"/>
      <c r="T478" s="7"/>
      <c r="U478" s="7"/>
      <c r="V478" s="7"/>
      <c r="W478" s="7"/>
      <c r="X478" s="7"/>
      <c r="Y478" s="7"/>
      <c r="Z478" s="7"/>
      <c r="AA478" s="7"/>
      <c r="AB478" s="7"/>
    </row>
    <row r="479" spans="1:28" ht="13.5">
      <c r="A479" s="167"/>
      <c r="B479" s="167"/>
      <c r="C479" s="167"/>
      <c r="D479" s="167"/>
      <c r="E479" s="168">
        <v>60</v>
      </c>
      <c r="F479" s="169">
        <v>0</v>
      </c>
      <c r="G479" s="121">
        <v>0</v>
      </c>
      <c r="H479" s="121">
        <v>0</v>
      </c>
      <c r="I479" s="121">
        <v>0</v>
      </c>
      <c r="J479" s="121">
        <v>0</v>
      </c>
      <c r="K479" s="121">
        <v>0</v>
      </c>
      <c r="L479" s="121">
        <v>0</v>
      </c>
      <c r="M479" s="121">
        <v>0</v>
      </c>
      <c r="N479" s="121">
        <v>0</v>
      </c>
      <c r="O479" s="121">
        <v>0</v>
      </c>
      <c r="P479" s="121">
        <v>5246.3026200000004</v>
      </c>
      <c r="Q479" s="121">
        <v>0</v>
      </c>
      <c r="R479" s="170">
        <v>5246.3026200000004</v>
      </c>
      <c r="S479" s="7"/>
      <c r="T479" s="7"/>
      <c r="U479" s="7"/>
      <c r="V479" s="7"/>
      <c r="W479" s="7"/>
      <c r="X479" s="7"/>
      <c r="Y479" s="7"/>
      <c r="Z479" s="7"/>
      <c r="AA479" s="7"/>
      <c r="AB479" s="7"/>
    </row>
    <row r="480" spans="1:28" ht="13.5">
      <c r="A480" s="167"/>
      <c r="B480" s="167"/>
      <c r="C480" s="167"/>
      <c r="D480" s="167"/>
      <c r="E480" s="168">
        <v>143</v>
      </c>
      <c r="F480" s="169">
        <v>0</v>
      </c>
      <c r="G480" s="121">
        <v>0</v>
      </c>
      <c r="H480" s="121">
        <v>0</v>
      </c>
      <c r="I480" s="121">
        <v>4.6500000000000005E-3</v>
      </c>
      <c r="J480" s="121">
        <v>0</v>
      </c>
      <c r="K480" s="121">
        <v>4.6500000000000005E-3</v>
      </c>
      <c r="L480" s="121">
        <v>0</v>
      </c>
      <c r="M480" s="121">
        <v>0</v>
      </c>
      <c r="N480" s="121">
        <v>0</v>
      </c>
      <c r="O480" s="121">
        <v>4.6500000000000005E-3</v>
      </c>
      <c r="P480" s="121">
        <v>2181.0002300000001</v>
      </c>
      <c r="Q480" s="121">
        <v>0</v>
      </c>
      <c r="R480" s="170">
        <v>2181.0002300000001</v>
      </c>
      <c r="S480" s="7"/>
      <c r="T480" s="7"/>
      <c r="U480" s="7"/>
      <c r="V480" s="7"/>
      <c r="W480" s="7"/>
      <c r="X480" s="7"/>
      <c r="Y480" s="7"/>
      <c r="Z480" s="7"/>
      <c r="AA480" s="7"/>
      <c r="AB480" s="7"/>
    </row>
    <row r="481" spans="1:28" ht="13.5">
      <c r="A481" s="167"/>
      <c r="B481" s="167"/>
      <c r="C481" s="167"/>
      <c r="D481" s="163" t="s">
        <v>152</v>
      </c>
      <c r="E481" s="163">
        <v>51</v>
      </c>
      <c r="F481" s="164">
        <v>0</v>
      </c>
      <c r="G481" s="165">
        <v>0</v>
      </c>
      <c r="H481" s="165">
        <v>0</v>
      </c>
      <c r="I481" s="165">
        <v>18.87893</v>
      </c>
      <c r="J481" s="165">
        <v>0</v>
      </c>
      <c r="K481" s="165">
        <v>18.87893</v>
      </c>
      <c r="L481" s="165">
        <v>0</v>
      </c>
      <c r="M481" s="165">
        <v>0</v>
      </c>
      <c r="N481" s="165">
        <v>0</v>
      </c>
      <c r="O481" s="165">
        <v>18.87893</v>
      </c>
      <c r="P481" s="165">
        <v>13510.66072</v>
      </c>
      <c r="Q481" s="165">
        <v>0</v>
      </c>
      <c r="R481" s="166">
        <v>13510.66072</v>
      </c>
      <c r="S481" s="7"/>
      <c r="T481" s="7"/>
      <c r="U481" s="7"/>
      <c r="V481" s="7"/>
      <c r="W481" s="7"/>
      <c r="X481" s="7"/>
      <c r="Y481" s="7"/>
      <c r="Z481" s="7"/>
      <c r="AA481" s="7"/>
      <c r="AB481" s="7"/>
    </row>
    <row r="482" spans="1:28" ht="13.5">
      <c r="A482" s="167"/>
      <c r="B482" s="167"/>
      <c r="C482" s="167"/>
      <c r="D482" s="167"/>
      <c r="E482" s="168">
        <v>141</v>
      </c>
      <c r="F482" s="169">
        <v>0</v>
      </c>
      <c r="G482" s="121">
        <v>0</v>
      </c>
      <c r="H482" s="121">
        <v>0</v>
      </c>
      <c r="I482" s="121">
        <v>0.66127000000000002</v>
      </c>
      <c r="J482" s="121">
        <v>0</v>
      </c>
      <c r="K482" s="121">
        <v>0.66127000000000002</v>
      </c>
      <c r="L482" s="121">
        <v>0</v>
      </c>
      <c r="M482" s="121">
        <v>0</v>
      </c>
      <c r="N482" s="121">
        <v>0</v>
      </c>
      <c r="O482" s="121">
        <v>0.66127000000000002</v>
      </c>
      <c r="P482" s="121">
        <v>2434.2336800000003</v>
      </c>
      <c r="Q482" s="121">
        <v>0</v>
      </c>
      <c r="R482" s="170">
        <v>2434.2336800000003</v>
      </c>
      <c r="S482" s="7"/>
      <c r="T482" s="7"/>
      <c r="U482" s="7"/>
      <c r="V482" s="7"/>
      <c r="W482" s="7"/>
      <c r="X482" s="7"/>
      <c r="Y482" s="7"/>
      <c r="Z482" s="7"/>
      <c r="AA482" s="7"/>
      <c r="AB482" s="7"/>
    </row>
    <row r="483" spans="1:28" ht="13.5">
      <c r="A483" s="167"/>
      <c r="B483" s="167"/>
      <c r="C483" s="167"/>
      <c r="D483" s="167"/>
      <c r="E483" s="168">
        <v>229</v>
      </c>
      <c r="F483" s="169">
        <v>0</v>
      </c>
      <c r="G483" s="121">
        <v>0</v>
      </c>
      <c r="H483" s="121">
        <v>0</v>
      </c>
      <c r="I483" s="121">
        <v>6.2133500000000002</v>
      </c>
      <c r="J483" s="121">
        <v>0</v>
      </c>
      <c r="K483" s="121">
        <v>6.2133500000000002</v>
      </c>
      <c r="L483" s="121">
        <v>0</v>
      </c>
      <c r="M483" s="121">
        <v>0</v>
      </c>
      <c r="N483" s="121">
        <v>0</v>
      </c>
      <c r="O483" s="121">
        <v>6.2133500000000002</v>
      </c>
      <c r="P483" s="121">
        <v>5209.7113600000002</v>
      </c>
      <c r="Q483" s="121">
        <v>0</v>
      </c>
      <c r="R483" s="170">
        <v>5209.7113600000002</v>
      </c>
      <c r="S483" s="7"/>
      <c r="T483" s="7"/>
      <c r="U483" s="7"/>
      <c r="V483" s="7"/>
      <c r="W483" s="7"/>
      <c r="X483" s="7"/>
      <c r="Y483" s="7"/>
      <c r="Z483" s="7"/>
      <c r="AA483" s="7"/>
      <c r="AB483" s="7"/>
    </row>
    <row r="484" spans="1:28" ht="13.5">
      <c r="A484" s="167"/>
      <c r="B484" s="167"/>
      <c r="C484" s="167"/>
      <c r="D484" s="163" t="s">
        <v>153</v>
      </c>
      <c r="E484" s="163">
        <v>54</v>
      </c>
      <c r="F484" s="164">
        <v>0</v>
      </c>
      <c r="G484" s="165">
        <v>0</v>
      </c>
      <c r="H484" s="165">
        <v>0</v>
      </c>
      <c r="I484" s="165">
        <v>0</v>
      </c>
      <c r="J484" s="165">
        <v>0</v>
      </c>
      <c r="K484" s="165">
        <v>0</v>
      </c>
      <c r="L484" s="165">
        <v>0</v>
      </c>
      <c r="M484" s="165">
        <v>0</v>
      </c>
      <c r="N484" s="165">
        <v>0</v>
      </c>
      <c r="O484" s="165">
        <v>0</v>
      </c>
      <c r="P484" s="165">
        <v>5806.4953700000005</v>
      </c>
      <c r="Q484" s="165">
        <v>0</v>
      </c>
      <c r="R484" s="166">
        <v>5806.4953700000005</v>
      </c>
      <c r="S484" s="7"/>
      <c r="T484" s="7"/>
      <c r="U484" s="7"/>
      <c r="V484" s="7"/>
      <c r="W484" s="7"/>
      <c r="X484" s="7"/>
      <c r="Y484" s="7"/>
      <c r="Z484" s="7"/>
      <c r="AA484" s="7"/>
      <c r="AB484" s="7"/>
    </row>
    <row r="485" spans="1:28" ht="13.5">
      <c r="A485" s="167"/>
      <c r="B485" s="167"/>
      <c r="C485" s="167"/>
      <c r="D485" s="163" t="s">
        <v>155</v>
      </c>
      <c r="E485" s="163">
        <v>242</v>
      </c>
      <c r="F485" s="164">
        <v>0</v>
      </c>
      <c r="G485" s="165">
        <v>0</v>
      </c>
      <c r="H485" s="165">
        <v>0</v>
      </c>
      <c r="I485" s="165">
        <v>0.53276999999999997</v>
      </c>
      <c r="J485" s="165">
        <v>0</v>
      </c>
      <c r="K485" s="165">
        <v>0.53276999999999997</v>
      </c>
      <c r="L485" s="165">
        <v>0</v>
      </c>
      <c r="M485" s="165">
        <v>0</v>
      </c>
      <c r="N485" s="165">
        <v>0</v>
      </c>
      <c r="O485" s="165">
        <v>0.53276999999999997</v>
      </c>
      <c r="P485" s="165">
        <v>2612.7309799999998</v>
      </c>
      <c r="Q485" s="165">
        <v>0</v>
      </c>
      <c r="R485" s="166">
        <v>2612.7309799999998</v>
      </c>
      <c r="S485" s="7"/>
      <c r="T485" s="7"/>
      <c r="U485" s="7"/>
      <c r="V485" s="7"/>
      <c r="W485" s="7"/>
      <c r="X485" s="7"/>
      <c r="Y485" s="7"/>
      <c r="Z485" s="7"/>
      <c r="AA485" s="7"/>
      <c r="AB485" s="7"/>
    </row>
    <row r="486" spans="1:28" ht="13.5">
      <c r="A486" s="167"/>
      <c r="B486" s="167"/>
      <c r="C486" s="167"/>
      <c r="D486" s="163" t="s">
        <v>156</v>
      </c>
      <c r="E486" s="163">
        <v>1</v>
      </c>
      <c r="F486" s="164">
        <v>0</v>
      </c>
      <c r="G486" s="165">
        <v>0</v>
      </c>
      <c r="H486" s="165">
        <v>0</v>
      </c>
      <c r="I486" s="165">
        <v>213240.99508000002</v>
      </c>
      <c r="J486" s="165">
        <v>0</v>
      </c>
      <c r="K486" s="165">
        <v>213240.99508000002</v>
      </c>
      <c r="L486" s="165">
        <v>629777.55035000003</v>
      </c>
      <c r="M486" s="165">
        <v>0</v>
      </c>
      <c r="N486" s="165">
        <v>629777.55035000003</v>
      </c>
      <c r="O486" s="165">
        <v>843018.54542999994</v>
      </c>
      <c r="P486" s="165">
        <v>363423.75416000001</v>
      </c>
      <c r="Q486" s="165">
        <v>18.610430000000001</v>
      </c>
      <c r="R486" s="166">
        <v>363442.36458999995</v>
      </c>
      <c r="S486" s="7"/>
      <c r="T486" s="7"/>
      <c r="U486" s="7"/>
      <c r="V486" s="7"/>
      <c r="W486" s="7"/>
      <c r="X486" s="7"/>
      <c r="Y486" s="7"/>
      <c r="Z486" s="7"/>
      <c r="AA486" s="7"/>
      <c r="AB486" s="7"/>
    </row>
    <row r="487" spans="1:28" ht="13.5">
      <c r="A487" s="167"/>
      <c r="B487" s="167"/>
      <c r="C487" s="167"/>
      <c r="D487" s="163" t="s">
        <v>157</v>
      </c>
      <c r="E487" s="163">
        <v>57</v>
      </c>
      <c r="F487" s="164">
        <v>0</v>
      </c>
      <c r="G487" s="165">
        <v>0</v>
      </c>
      <c r="H487" s="165">
        <v>0</v>
      </c>
      <c r="I487" s="165">
        <v>34.751440000000002</v>
      </c>
      <c r="J487" s="165">
        <v>0</v>
      </c>
      <c r="K487" s="165">
        <v>34.751440000000002</v>
      </c>
      <c r="L487" s="165">
        <v>0</v>
      </c>
      <c r="M487" s="165">
        <v>0</v>
      </c>
      <c r="N487" s="165">
        <v>0</v>
      </c>
      <c r="O487" s="165">
        <v>34.751440000000002</v>
      </c>
      <c r="P487" s="165">
        <v>5945.21047</v>
      </c>
      <c r="Q487" s="165">
        <v>0</v>
      </c>
      <c r="R487" s="166">
        <v>5945.21047</v>
      </c>
      <c r="S487" s="7"/>
      <c r="T487" s="7"/>
      <c r="U487" s="7"/>
      <c r="V487" s="7"/>
      <c r="W487" s="7"/>
      <c r="X487" s="7"/>
      <c r="Y487" s="7"/>
      <c r="Z487" s="7"/>
      <c r="AA487" s="7"/>
      <c r="AB487" s="7"/>
    </row>
    <row r="488" spans="1:28" ht="13.5">
      <c r="A488" s="167"/>
      <c r="B488" s="167"/>
      <c r="C488" s="167"/>
      <c r="D488" s="167"/>
      <c r="E488" s="168">
        <v>142</v>
      </c>
      <c r="F488" s="169">
        <v>0</v>
      </c>
      <c r="G488" s="121">
        <v>0</v>
      </c>
      <c r="H488" s="121">
        <v>0</v>
      </c>
      <c r="I488" s="121">
        <v>22.97776</v>
      </c>
      <c r="J488" s="121">
        <v>0</v>
      </c>
      <c r="K488" s="121">
        <v>22.97776</v>
      </c>
      <c r="L488" s="121">
        <v>0</v>
      </c>
      <c r="M488" s="121">
        <v>0</v>
      </c>
      <c r="N488" s="121">
        <v>0</v>
      </c>
      <c r="O488" s="121">
        <v>22.97776</v>
      </c>
      <c r="P488" s="121">
        <v>2766.7679700000003</v>
      </c>
      <c r="Q488" s="121">
        <v>0</v>
      </c>
      <c r="R488" s="170">
        <v>2766.7679700000003</v>
      </c>
      <c r="S488" s="7"/>
      <c r="T488" s="7"/>
      <c r="U488" s="7"/>
      <c r="V488" s="7"/>
      <c r="W488" s="7"/>
      <c r="X488" s="7"/>
      <c r="Y488" s="7"/>
      <c r="Z488" s="7"/>
      <c r="AA488" s="7"/>
      <c r="AB488" s="7"/>
    </row>
    <row r="489" spans="1:28" ht="13.5">
      <c r="A489" s="167"/>
      <c r="B489" s="167"/>
      <c r="C489" s="167"/>
      <c r="D489" s="163" t="s">
        <v>158</v>
      </c>
      <c r="E489" s="163">
        <v>42</v>
      </c>
      <c r="F489" s="164">
        <v>0</v>
      </c>
      <c r="G489" s="165">
        <v>0</v>
      </c>
      <c r="H489" s="165">
        <v>0</v>
      </c>
      <c r="I489" s="165">
        <v>22.894459999999999</v>
      </c>
      <c r="J489" s="165">
        <v>0</v>
      </c>
      <c r="K489" s="165">
        <v>22.894459999999999</v>
      </c>
      <c r="L489" s="165">
        <v>0</v>
      </c>
      <c r="M489" s="165">
        <v>0</v>
      </c>
      <c r="N489" s="165">
        <v>0</v>
      </c>
      <c r="O489" s="165">
        <v>22.894459999999999</v>
      </c>
      <c r="P489" s="165">
        <v>4822.6761500000002</v>
      </c>
      <c r="Q489" s="165">
        <v>0</v>
      </c>
      <c r="R489" s="166">
        <v>4822.6761500000002</v>
      </c>
      <c r="S489" s="7"/>
      <c r="T489" s="7"/>
      <c r="U489" s="7"/>
      <c r="V489" s="7"/>
      <c r="W489" s="7"/>
      <c r="X489" s="7"/>
      <c r="Y489" s="7"/>
      <c r="Z489" s="7"/>
      <c r="AA489" s="7"/>
      <c r="AB489" s="7"/>
    </row>
    <row r="490" spans="1:28" ht="13.5">
      <c r="A490" s="167"/>
      <c r="B490" s="167"/>
      <c r="C490" s="167"/>
      <c r="D490" s="167"/>
      <c r="E490" s="168">
        <v>144</v>
      </c>
      <c r="F490" s="169">
        <v>0</v>
      </c>
      <c r="G490" s="121">
        <v>0</v>
      </c>
      <c r="H490" s="121">
        <v>0</v>
      </c>
      <c r="I490" s="121">
        <v>3.7727600000000003</v>
      </c>
      <c r="J490" s="121">
        <v>0</v>
      </c>
      <c r="K490" s="121">
        <v>3.7727600000000003</v>
      </c>
      <c r="L490" s="121">
        <v>0</v>
      </c>
      <c r="M490" s="121">
        <v>0</v>
      </c>
      <c r="N490" s="121">
        <v>0</v>
      </c>
      <c r="O490" s="121">
        <v>3.7727600000000003</v>
      </c>
      <c r="P490" s="121">
        <v>1915.5540000000001</v>
      </c>
      <c r="Q490" s="121">
        <v>0</v>
      </c>
      <c r="R490" s="170">
        <v>1915.5540000000001</v>
      </c>
      <c r="S490" s="7"/>
      <c r="T490" s="7"/>
      <c r="U490" s="7"/>
      <c r="V490" s="7"/>
      <c r="W490" s="7"/>
      <c r="X490" s="7"/>
      <c r="Y490" s="7"/>
      <c r="Z490" s="7"/>
      <c r="AA490" s="7"/>
      <c r="AB490" s="7"/>
    </row>
    <row r="491" spans="1:28" ht="13.5">
      <c r="A491" s="167"/>
      <c r="B491" s="167"/>
      <c r="C491" s="167"/>
      <c r="D491" s="163" t="s">
        <v>159</v>
      </c>
      <c r="E491" s="163">
        <v>233</v>
      </c>
      <c r="F491" s="164">
        <v>0</v>
      </c>
      <c r="G491" s="165">
        <v>0</v>
      </c>
      <c r="H491" s="165">
        <v>0</v>
      </c>
      <c r="I491" s="165">
        <v>29.694200000000002</v>
      </c>
      <c r="J491" s="165">
        <v>0</v>
      </c>
      <c r="K491" s="165">
        <v>29.694200000000002</v>
      </c>
      <c r="L491" s="165">
        <v>0</v>
      </c>
      <c r="M491" s="165">
        <v>0</v>
      </c>
      <c r="N491" s="165">
        <v>0</v>
      </c>
      <c r="O491" s="165">
        <v>29.694200000000002</v>
      </c>
      <c r="P491" s="165">
        <v>5434.33889</v>
      </c>
      <c r="Q491" s="165">
        <v>0</v>
      </c>
      <c r="R491" s="166">
        <v>5434.33889</v>
      </c>
      <c r="S491" s="7"/>
      <c r="T491" s="7"/>
      <c r="U491" s="7"/>
      <c r="V491" s="7"/>
      <c r="W491" s="7"/>
      <c r="X491" s="7"/>
      <c r="Y491" s="7"/>
      <c r="Z491" s="7"/>
      <c r="AA491" s="7"/>
      <c r="AB491" s="7"/>
    </row>
    <row r="492" spans="1:28" ht="13.5">
      <c r="A492" s="167"/>
      <c r="B492" s="167"/>
      <c r="C492" s="167"/>
      <c r="D492" s="167"/>
      <c r="E492" s="168">
        <v>247</v>
      </c>
      <c r="F492" s="169">
        <v>0</v>
      </c>
      <c r="G492" s="121">
        <v>0</v>
      </c>
      <c r="H492" s="121">
        <v>0</v>
      </c>
      <c r="I492" s="121">
        <v>3.0800000000000003E-3</v>
      </c>
      <c r="J492" s="121">
        <v>0</v>
      </c>
      <c r="K492" s="121">
        <v>3.0800000000000003E-3</v>
      </c>
      <c r="L492" s="121">
        <v>0</v>
      </c>
      <c r="M492" s="121">
        <v>0</v>
      </c>
      <c r="N492" s="121">
        <v>0</v>
      </c>
      <c r="O492" s="121">
        <v>3.0800000000000003E-3</v>
      </c>
      <c r="P492" s="121">
        <v>1998.2687800000001</v>
      </c>
      <c r="Q492" s="121">
        <v>0</v>
      </c>
      <c r="R492" s="170">
        <v>1998.2687800000001</v>
      </c>
      <c r="S492" s="7"/>
      <c r="T492" s="7"/>
      <c r="U492" s="7"/>
      <c r="V492" s="7"/>
      <c r="W492" s="7"/>
      <c r="X492" s="7"/>
      <c r="Y492" s="7"/>
      <c r="Z492" s="7"/>
      <c r="AA492" s="7"/>
      <c r="AB492" s="7"/>
    </row>
    <row r="493" spans="1:28" ht="13.5">
      <c r="A493" s="167"/>
      <c r="B493" s="167"/>
      <c r="C493" s="167"/>
      <c r="D493" s="163" t="s">
        <v>160</v>
      </c>
      <c r="E493" s="163">
        <v>173</v>
      </c>
      <c r="F493" s="164">
        <v>0</v>
      </c>
      <c r="G493" s="165">
        <v>0</v>
      </c>
      <c r="H493" s="165">
        <v>0</v>
      </c>
      <c r="I493" s="165">
        <v>2.47119</v>
      </c>
      <c r="J493" s="165">
        <v>0</v>
      </c>
      <c r="K493" s="165">
        <v>2.47119</v>
      </c>
      <c r="L493" s="165">
        <v>0</v>
      </c>
      <c r="M493" s="165">
        <v>0</v>
      </c>
      <c r="N493" s="165">
        <v>0</v>
      </c>
      <c r="O493" s="165">
        <v>2.47119</v>
      </c>
      <c r="P493" s="165">
        <v>3796.2724500000004</v>
      </c>
      <c r="Q493" s="165">
        <v>0</v>
      </c>
      <c r="R493" s="166">
        <v>3796.2724500000004</v>
      </c>
      <c r="S493" s="7"/>
      <c r="T493" s="7"/>
      <c r="U493" s="7"/>
      <c r="V493" s="7"/>
      <c r="W493" s="7"/>
      <c r="X493" s="7"/>
      <c r="Y493" s="7"/>
      <c r="Z493" s="7"/>
      <c r="AA493" s="7"/>
      <c r="AB493" s="7"/>
    </row>
    <row r="494" spans="1:28" ht="13.5">
      <c r="A494" s="167"/>
      <c r="B494" s="167"/>
      <c r="C494" s="167"/>
      <c r="D494" s="167"/>
      <c r="E494" s="168">
        <v>245</v>
      </c>
      <c r="F494" s="169">
        <v>0</v>
      </c>
      <c r="G494" s="121">
        <v>0</v>
      </c>
      <c r="H494" s="121">
        <v>0</v>
      </c>
      <c r="I494" s="121">
        <v>8.7000000000000001E-4</v>
      </c>
      <c r="J494" s="121">
        <v>0</v>
      </c>
      <c r="K494" s="121">
        <v>8.7000000000000001E-4</v>
      </c>
      <c r="L494" s="121">
        <v>0</v>
      </c>
      <c r="M494" s="121">
        <v>0</v>
      </c>
      <c r="N494" s="121">
        <v>0</v>
      </c>
      <c r="O494" s="121">
        <v>8.7000000000000001E-4</v>
      </c>
      <c r="P494" s="121">
        <v>1727.8532700000001</v>
      </c>
      <c r="Q494" s="121">
        <v>0</v>
      </c>
      <c r="R494" s="170">
        <v>1727.8532700000001</v>
      </c>
      <c r="S494" s="7"/>
      <c r="T494" s="7"/>
      <c r="U494" s="7"/>
      <c r="V494" s="7"/>
      <c r="W494" s="7"/>
      <c r="X494" s="7"/>
      <c r="Y494" s="7"/>
      <c r="Z494" s="7"/>
      <c r="AA494" s="7"/>
      <c r="AB494" s="7"/>
    </row>
    <row r="495" spans="1:28" ht="13.5">
      <c r="A495" s="167"/>
      <c r="B495" s="167"/>
      <c r="C495" s="167"/>
      <c r="D495" s="163" t="s">
        <v>162</v>
      </c>
      <c r="E495" s="163">
        <v>253</v>
      </c>
      <c r="F495" s="164">
        <v>0</v>
      </c>
      <c r="G495" s="165">
        <v>0</v>
      </c>
      <c r="H495" s="165">
        <v>0</v>
      </c>
      <c r="I495" s="165">
        <v>0</v>
      </c>
      <c r="J495" s="165">
        <v>0</v>
      </c>
      <c r="K495" s="165">
        <v>0</v>
      </c>
      <c r="L495" s="165">
        <v>0</v>
      </c>
      <c r="M495" s="165">
        <v>0</v>
      </c>
      <c r="N495" s="165">
        <v>0</v>
      </c>
      <c r="O495" s="165">
        <v>0</v>
      </c>
      <c r="P495" s="165">
        <v>203.41003000000001</v>
      </c>
      <c r="Q495" s="165">
        <v>0</v>
      </c>
      <c r="R495" s="166">
        <v>203.41003000000001</v>
      </c>
      <c r="S495" s="7"/>
      <c r="T495" s="7"/>
      <c r="U495" s="7"/>
      <c r="V495" s="7"/>
      <c r="W495" s="7"/>
      <c r="X495" s="7"/>
      <c r="Y495" s="7"/>
      <c r="Z495" s="7"/>
      <c r="AA495" s="7"/>
      <c r="AB495" s="7"/>
    </row>
    <row r="496" spans="1:28" ht="13.5">
      <c r="A496" s="167"/>
      <c r="B496" s="163" t="s">
        <v>17</v>
      </c>
      <c r="C496" s="163" t="s">
        <v>163</v>
      </c>
      <c r="D496" s="163" t="s">
        <v>164</v>
      </c>
      <c r="E496" s="163">
        <v>22</v>
      </c>
      <c r="F496" s="164">
        <v>0</v>
      </c>
      <c r="G496" s="165">
        <v>0</v>
      </c>
      <c r="H496" s="165">
        <v>0</v>
      </c>
      <c r="I496" s="165">
        <v>0</v>
      </c>
      <c r="J496" s="165">
        <v>0</v>
      </c>
      <c r="K496" s="165">
        <v>0</v>
      </c>
      <c r="L496" s="165">
        <v>0</v>
      </c>
      <c r="M496" s="165">
        <v>0</v>
      </c>
      <c r="N496" s="165">
        <v>0</v>
      </c>
      <c r="O496" s="165">
        <v>0</v>
      </c>
      <c r="P496" s="165">
        <v>6285.2992699999995</v>
      </c>
      <c r="Q496" s="165">
        <v>0</v>
      </c>
      <c r="R496" s="166">
        <v>6285.2992699999995</v>
      </c>
      <c r="S496" s="7"/>
      <c r="T496" s="7"/>
      <c r="U496" s="7"/>
      <c r="V496" s="7"/>
      <c r="W496" s="7"/>
      <c r="X496" s="7"/>
      <c r="Y496" s="7"/>
      <c r="Z496" s="7"/>
      <c r="AA496" s="7"/>
      <c r="AB496" s="7"/>
    </row>
    <row r="497" spans="1:28" ht="13.5">
      <c r="A497" s="167"/>
      <c r="B497" s="167"/>
      <c r="C497" s="167"/>
      <c r="D497" s="167"/>
      <c r="E497" s="168">
        <v>151</v>
      </c>
      <c r="F497" s="169">
        <v>0</v>
      </c>
      <c r="G497" s="121">
        <v>0</v>
      </c>
      <c r="H497" s="121">
        <v>0</v>
      </c>
      <c r="I497" s="121">
        <v>4.4999999999999999E-4</v>
      </c>
      <c r="J497" s="121">
        <v>0</v>
      </c>
      <c r="K497" s="121">
        <v>4.4999999999999999E-4</v>
      </c>
      <c r="L497" s="121">
        <v>0</v>
      </c>
      <c r="M497" s="121">
        <v>0</v>
      </c>
      <c r="N497" s="121">
        <v>0</v>
      </c>
      <c r="O497" s="121">
        <v>4.4999999999999999E-4</v>
      </c>
      <c r="P497" s="121">
        <v>5789.0841700000001</v>
      </c>
      <c r="Q497" s="121">
        <v>0</v>
      </c>
      <c r="R497" s="170">
        <v>5789.0841700000001</v>
      </c>
      <c r="S497" s="7"/>
      <c r="T497" s="7"/>
      <c r="U497" s="7"/>
      <c r="V497" s="7"/>
      <c r="W497" s="7"/>
      <c r="X497" s="7"/>
      <c r="Y497" s="7"/>
      <c r="Z497" s="7"/>
      <c r="AA497" s="7"/>
      <c r="AB497" s="7"/>
    </row>
    <row r="498" spans="1:28" ht="13.5">
      <c r="A498" s="167"/>
      <c r="B498" s="167"/>
      <c r="C498" s="167"/>
      <c r="D498" s="167"/>
      <c r="E498" s="168">
        <v>240</v>
      </c>
      <c r="F498" s="169">
        <v>0</v>
      </c>
      <c r="G498" s="121">
        <v>0</v>
      </c>
      <c r="H498" s="121">
        <v>0</v>
      </c>
      <c r="I498" s="121">
        <v>0</v>
      </c>
      <c r="J498" s="121">
        <v>0</v>
      </c>
      <c r="K498" s="121">
        <v>0</v>
      </c>
      <c r="L498" s="121">
        <v>0</v>
      </c>
      <c r="M498" s="121">
        <v>0</v>
      </c>
      <c r="N498" s="121">
        <v>0</v>
      </c>
      <c r="O498" s="121">
        <v>0</v>
      </c>
      <c r="P498" s="121">
        <v>3183.8075099999996</v>
      </c>
      <c r="Q498" s="121">
        <v>0</v>
      </c>
      <c r="R498" s="170">
        <v>3183.8075099999996</v>
      </c>
      <c r="S498" s="7"/>
      <c r="T498" s="7"/>
      <c r="U498" s="7"/>
      <c r="V498" s="7"/>
      <c r="W498" s="7"/>
      <c r="X498" s="7"/>
      <c r="Y498" s="7"/>
      <c r="Z498" s="7"/>
      <c r="AA498" s="7"/>
      <c r="AB498" s="7"/>
    </row>
    <row r="499" spans="1:28" ht="13.5">
      <c r="A499" s="167"/>
      <c r="B499" s="167"/>
      <c r="C499" s="163" t="s">
        <v>165</v>
      </c>
      <c r="D499" s="163" t="s">
        <v>166</v>
      </c>
      <c r="E499" s="163">
        <v>21</v>
      </c>
      <c r="F499" s="164">
        <v>0</v>
      </c>
      <c r="G499" s="165">
        <v>0</v>
      </c>
      <c r="H499" s="165">
        <v>0</v>
      </c>
      <c r="I499" s="165">
        <v>479.63274999999999</v>
      </c>
      <c r="J499" s="165">
        <v>0</v>
      </c>
      <c r="K499" s="165">
        <v>479.63274999999999</v>
      </c>
      <c r="L499" s="165">
        <v>0</v>
      </c>
      <c r="M499" s="165">
        <v>0</v>
      </c>
      <c r="N499" s="165">
        <v>0</v>
      </c>
      <c r="O499" s="165">
        <v>479.63274999999999</v>
      </c>
      <c r="P499" s="165">
        <v>16751.366880000001</v>
      </c>
      <c r="Q499" s="165">
        <v>0</v>
      </c>
      <c r="R499" s="166">
        <v>16751.366880000001</v>
      </c>
      <c r="S499" s="7"/>
      <c r="T499" s="7"/>
      <c r="U499" s="7"/>
      <c r="V499" s="7"/>
      <c r="W499" s="7"/>
      <c r="X499" s="7"/>
      <c r="Y499" s="7"/>
      <c r="Z499" s="7"/>
      <c r="AA499" s="7"/>
      <c r="AB499" s="7"/>
    </row>
    <row r="500" spans="1:28" ht="13.5">
      <c r="A500" s="167"/>
      <c r="B500" s="167"/>
      <c r="C500" s="167"/>
      <c r="D500" s="167"/>
      <c r="E500" s="168">
        <v>149</v>
      </c>
      <c r="F500" s="169">
        <v>0</v>
      </c>
      <c r="G500" s="121">
        <v>0</v>
      </c>
      <c r="H500" s="121">
        <v>0</v>
      </c>
      <c r="I500" s="121">
        <v>1.8359999999999998E-2</v>
      </c>
      <c r="J500" s="121">
        <v>0</v>
      </c>
      <c r="K500" s="121">
        <v>1.8359999999999998E-2</v>
      </c>
      <c r="L500" s="121">
        <v>0</v>
      </c>
      <c r="M500" s="121">
        <v>0</v>
      </c>
      <c r="N500" s="121">
        <v>0</v>
      </c>
      <c r="O500" s="121">
        <v>1.8359999999999998E-2</v>
      </c>
      <c r="P500" s="121">
        <v>10104.43478</v>
      </c>
      <c r="Q500" s="121">
        <v>0</v>
      </c>
      <c r="R500" s="170">
        <v>10104.43478</v>
      </c>
      <c r="S500" s="7"/>
      <c r="T500" s="7"/>
      <c r="U500" s="7"/>
      <c r="V500" s="7"/>
      <c r="W500" s="7"/>
      <c r="X500" s="7"/>
      <c r="Y500" s="7"/>
      <c r="Z500" s="7"/>
      <c r="AA500" s="7"/>
      <c r="AB500" s="7"/>
    </row>
    <row r="501" spans="1:28" ht="13.5">
      <c r="A501" s="167"/>
      <c r="B501" s="167"/>
      <c r="C501" s="167"/>
      <c r="D501" s="167"/>
      <c r="E501" s="168">
        <v>256</v>
      </c>
      <c r="F501" s="169">
        <v>0</v>
      </c>
      <c r="G501" s="121">
        <v>0</v>
      </c>
      <c r="H501" s="121">
        <v>0</v>
      </c>
      <c r="I501" s="121">
        <v>0</v>
      </c>
      <c r="J501" s="121">
        <v>0</v>
      </c>
      <c r="K501" s="121">
        <v>0</v>
      </c>
      <c r="L501" s="121">
        <v>0</v>
      </c>
      <c r="M501" s="121">
        <v>0</v>
      </c>
      <c r="N501" s="121">
        <v>0</v>
      </c>
      <c r="O501" s="121">
        <v>0</v>
      </c>
      <c r="P501" s="121">
        <v>2774.57762</v>
      </c>
      <c r="Q501" s="121">
        <v>0</v>
      </c>
      <c r="R501" s="170">
        <v>2774.57762</v>
      </c>
      <c r="S501" s="7"/>
      <c r="T501" s="7"/>
      <c r="U501" s="7"/>
      <c r="V501" s="7"/>
      <c r="W501" s="7"/>
      <c r="X501" s="7"/>
      <c r="Y501" s="7"/>
      <c r="Z501" s="7"/>
      <c r="AA501" s="7"/>
      <c r="AB501" s="7"/>
    </row>
    <row r="502" spans="1:28" ht="13.5">
      <c r="A502" s="167"/>
      <c r="B502" s="167"/>
      <c r="C502" s="167"/>
      <c r="D502" s="167"/>
      <c r="E502" s="168">
        <v>244</v>
      </c>
      <c r="F502" s="169">
        <v>0</v>
      </c>
      <c r="G502" s="121">
        <v>0</v>
      </c>
      <c r="H502" s="121">
        <v>0</v>
      </c>
      <c r="I502" s="121">
        <v>0</v>
      </c>
      <c r="J502" s="121">
        <v>0</v>
      </c>
      <c r="K502" s="121">
        <v>0</v>
      </c>
      <c r="L502" s="121">
        <v>0</v>
      </c>
      <c r="M502" s="121">
        <v>0</v>
      </c>
      <c r="N502" s="121">
        <v>0</v>
      </c>
      <c r="O502" s="121">
        <v>0</v>
      </c>
      <c r="P502" s="121">
        <v>3981.7967000000003</v>
      </c>
      <c r="Q502" s="121">
        <v>0</v>
      </c>
      <c r="R502" s="170">
        <v>3981.7967000000003</v>
      </c>
      <c r="S502" s="7"/>
      <c r="T502" s="7"/>
      <c r="U502" s="7"/>
      <c r="V502" s="7"/>
      <c r="W502" s="7"/>
      <c r="X502" s="7"/>
      <c r="Y502" s="7"/>
      <c r="Z502" s="7"/>
      <c r="AA502" s="7"/>
      <c r="AB502" s="7"/>
    </row>
    <row r="503" spans="1:28" ht="13.5">
      <c r="A503" s="167"/>
      <c r="B503" s="167"/>
      <c r="C503" s="167"/>
      <c r="D503" s="163" t="s">
        <v>217</v>
      </c>
      <c r="E503" s="163">
        <v>65</v>
      </c>
      <c r="F503" s="164">
        <v>0</v>
      </c>
      <c r="G503" s="165">
        <v>0</v>
      </c>
      <c r="H503" s="165">
        <v>0</v>
      </c>
      <c r="I503" s="165">
        <v>3.0449899999999999</v>
      </c>
      <c r="J503" s="165">
        <v>0</v>
      </c>
      <c r="K503" s="165">
        <v>3.0449899999999999</v>
      </c>
      <c r="L503" s="165">
        <v>0</v>
      </c>
      <c r="M503" s="165">
        <v>0</v>
      </c>
      <c r="N503" s="165">
        <v>0</v>
      </c>
      <c r="O503" s="165">
        <v>3.0449899999999999</v>
      </c>
      <c r="P503" s="165">
        <v>4957.2190000000001</v>
      </c>
      <c r="Q503" s="165">
        <v>0</v>
      </c>
      <c r="R503" s="166">
        <v>4957.2190000000001</v>
      </c>
      <c r="S503" s="7"/>
      <c r="T503" s="7"/>
      <c r="U503" s="7"/>
      <c r="V503" s="7"/>
      <c r="W503" s="7"/>
      <c r="X503" s="7"/>
      <c r="Y503" s="7"/>
      <c r="Z503" s="7"/>
      <c r="AA503" s="7"/>
      <c r="AB503" s="7"/>
    </row>
    <row r="504" spans="1:28" ht="13.5">
      <c r="A504" s="167"/>
      <c r="B504" s="167"/>
      <c r="C504" s="167"/>
      <c r="D504" s="167"/>
      <c r="E504" s="168">
        <v>115</v>
      </c>
      <c r="F504" s="169">
        <v>0</v>
      </c>
      <c r="G504" s="121">
        <v>0</v>
      </c>
      <c r="H504" s="121">
        <v>0</v>
      </c>
      <c r="I504" s="121">
        <v>0</v>
      </c>
      <c r="J504" s="121">
        <v>0</v>
      </c>
      <c r="K504" s="121">
        <v>0</v>
      </c>
      <c r="L504" s="121">
        <v>0</v>
      </c>
      <c r="M504" s="121">
        <v>0</v>
      </c>
      <c r="N504" s="121">
        <v>0</v>
      </c>
      <c r="O504" s="121">
        <v>0</v>
      </c>
      <c r="P504" s="121">
        <v>4470.4522999999999</v>
      </c>
      <c r="Q504" s="121">
        <v>0</v>
      </c>
      <c r="R504" s="170">
        <v>4470.4522999999999</v>
      </c>
      <c r="S504" s="7"/>
      <c r="T504" s="7"/>
      <c r="U504" s="7"/>
      <c r="V504" s="7"/>
      <c r="W504" s="7"/>
      <c r="X504" s="7"/>
      <c r="Y504" s="7"/>
      <c r="Z504" s="7"/>
      <c r="AA504" s="7"/>
      <c r="AB504" s="7"/>
    </row>
    <row r="505" spans="1:28" ht="13.5">
      <c r="A505" s="167"/>
      <c r="B505" s="163" t="s">
        <v>18</v>
      </c>
      <c r="C505" s="163" t="s">
        <v>167</v>
      </c>
      <c r="D505" s="163" t="s">
        <v>167</v>
      </c>
      <c r="E505" s="163">
        <v>40</v>
      </c>
      <c r="F505" s="164">
        <v>0</v>
      </c>
      <c r="G505" s="165">
        <v>0</v>
      </c>
      <c r="H505" s="165">
        <v>0</v>
      </c>
      <c r="I505" s="165">
        <v>133.43367000000001</v>
      </c>
      <c r="J505" s="165">
        <v>0</v>
      </c>
      <c r="K505" s="165">
        <v>133.43367000000001</v>
      </c>
      <c r="L505" s="165">
        <v>0</v>
      </c>
      <c r="M505" s="165">
        <v>0</v>
      </c>
      <c r="N505" s="165">
        <v>0</v>
      </c>
      <c r="O505" s="165">
        <v>133.43367000000001</v>
      </c>
      <c r="P505" s="165">
        <v>6752.9409999999998</v>
      </c>
      <c r="Q505" s="165">
        <v>0</v>
      </c>
      <c r="R505" s="166">
        <v>6752.9409999999998</v>
      </c>
      <c r="S505" s="7"/>
      <c r="T505" s="7"/>
      <c r="U505" s="7"/>
      <c r="V505" s="7"/>
      <c r="W505" s="7"/>
      <c r="X505" s="7"/>
      <c r="Y505" s="7"/>
      <c r="Z505" s="7"/>
      <c r="AA505" s="7"/>
      <c r="AB505" s="7"/>
    </row>
    <row r="506" spans="1:28" ht="13.5">
      <c r="A506" s="167"/>
      <c r="B506" s="167"/>
      <c r="C506" s="167"/>
      <c r="D506" s="167"/>
      <c r="E506" s="168">
        <v>152</v>
      </c>
      <c r="F506" s="169">
        <v>0</v>
      </c>
      <c r="G506" s="121">
        <v>0</v>
      </c>
      <c r="H506" s="121">
        <v>0</v>
      </c>
      <c r="I506" s="121">
        <v>15.60164</v>
      </c>
      <c r="J506" s="121">
        <v>0</v>
      </c>
      <c r="K506" s="121">
        <v>15.60164</v>
      </c>
      <c r="L506" s="121">
        <v>0</v>
      </c>
      <c r="M506" s="121">
        <v>0</v>
      </c>
      <c r="N506" s="121">
        <v>0</v>
      </c>
      <c r="O506" s="121">
        <v>15.60164</v>
      </c>
      <c r="P506" s="121">
        <v>6373.3192099999997</v>
      </c>
      <c r="Q506" s="121">
        <v>0</v>
      </c>
      <c r="R506" s="170">
        <v>6373.3192099999997</v>
      </c>
      <c r="S506" s="7"/>
      <c r="T506" s="7"/>
      <c r="U506" s="7"/>
      <c r="V506" s="7"/>
      <c r="W506" s="7"/>
      <c r="X506" s="7"/>
      <c r="Y506" s="7"/>
      <c r="Z506" s="7"/>
      <c r="AA506" s="7"/>
      <c r="AB506" s="7"/>
    </row>
    <row r="507" spans="1:28" ht="13.5">
      <c r="A507" s="167"/>
      <c r="B507" s="167"/>
      <c r="C507" s="167"/>
      <c r="D507" s="167"/>
      <c r="E507" s="168">
        <v>196</v>
      </c>
      <c r="F507" s="169">
        <v>0</v>
      </c>
      <c r="G507" s="121">
        <v>0</v>
      </c>
      <c r="H507" s="121">
        <v>0</v>
      </c>
      <c r="I507" s="121">
        <v>0</v>
      </c>
      <c r="J507" s="121">
        <v>0</v>
      </c>
      <c r="K507" s="121">
        <v>0</v>
      </c>
      <c r="L507" s="121">
        <v>0</v>
      </c>
      <c r="M507" s="121">
        <v>0</v>
      </c>
      <c r="N507" s="121">
        <v>0</v>
      </c>
      <c r="O507" s="121">
        <v>0</v>
      </c>
      <c r="P507" s="121">
        <v>3703.5997699999998</v>
      </c>
      <c r="Q507" s="121">
        <v>0</v>
      </c>
      <c r="R507" s="170">
        <v>3703.5997699999998</v>
      </c>
      <c r="S507" s="7"/>
      <c r="T507" s="7"/>
      <c r="U507" s="7"/>
      <c r="V507" s="7"/>
      <c r="W507" s="7"/>
      <c r="X507" s="7"/>
      <c r="Y507" s="7"/>
      <c r="Z507" s="7"/>
      <c r="AA507" s="7"/>
      <c r="AB507" s="7"/>
    </row>
    <row r="508" spans="1:28" ht="13.5">
      <c r="A508" s="167"/>
      <c r="B508" s="167"/>
      <c r="C508" s="167"/>
      <c r="D508" s="167"/>
      <c r="E508" s="168">
        <v>252</v>
      </c>
      <c r="F508" s="169">
        <v>0</v>
      </c>
      <c r="G508" s="121">
        <v>0</v>
      </c>
      <c r="H508" s="121">
        <v>0</v>
      </c>
      <c r="I508" s="121">
        <v>0</v>
      </c>
      <c r="J508" s="121">
        <v>0</v>
      </c>
      <c r="K508" s="121">
        <v>0</v>
      </c>
      <c r="L508" s="121">
        <v>0</v>
      </c>
      <c r="M508" s="121">
        <v>0</v>
      </c>
      <c r="N508" s="121">
        <v>0</v>
      </c>
      <c r="O508" s="121">
        <v>0</v>
      </c>
      <c r="P508" s="121">
        <v>2937.9449399999999</v>
      </c>
      <c r="Q508" s="121">
        <v>0</v>
      </c>
      <c r="R508" s="170">
        <v>2937.9449399999999</v>
      </c>
      <c r="S508" s="7"/>
      <c r="T508" s="7"/>
      <c r="U508" s="7"/>
      <c r="V508" s="7"/>
      <c r="W508" s="7"/>
      <c r="X508" s="7"/>
      <c r="Y508" s="7"/>
      <c r="Z508" s="7"/>
      <c r="AA508" s="7"/>
      <c r="AB508" s="7"/>
    </row>
    <row r="509" spans="1:28" ht="13.5">
      <c r="A509" s="167"/>
      <c r="B509" s="163" t="s">
        <v>19</v>
      </c>
      <c r="C509" s="163" t="s">
        <v>168</v>
      </c>
      <c r="D509" s="163" t="s">
        <v>168</v>
      </c>
      <c r="E509" s="163">
        <v>49</v>
      </c>
      <c r="F509" s="164">
        <v>0</v>
      </c>
      <c r="G509" s="165">
        <v>0</v>
      </c>
      <c r="H509" s="165">
        <v>0</v>
      </c>
      <c r="I509" s="165">
        <v>1006.2556500000001</v>
      </c>
      <c r="J509" s="165">
        <v>0</v>
      </c>
      <c r="K509" s="165">
        <v>1006.2556500000001</v>
      </c>
      <c r="L509" s="165">
        <v>0</v>
      </c>
      <c r="M509" s="165">
        <v>0</v>
      </c>
      <c r="N509" s="165">
        <v>0</v>
      </c>
      <c r="O509" s="165">
        <v>1006.2556500000001</v>
      </c>
      <c r="P509" s="165">
        <v>3295.76935</v>
      </c>
      <c r="Q509" s="165">
        <v>0</v>
      </c>
      <c r="R509" s="166">
        <v>3295.76935</v>
      </c>
      <c r="S509" s="7"/>
      <c r="T509" s="7"/>
      <c r="U509" s="7"/>
      <c r="V509" s="7"/>
      <c r="W509" s="7"/>
      <c r="X509" s="7"/>
      <c r="Y509" s="7"/>
      <c r="Z509" s="7"/>
      <c r="AA509" s="7"/>
      <c r="AB509" s="7"/>
    </row>
    <row r="510" spans="1:28" ht="13.5">
      <c r="A510" s="167"/>
      <c r="B510" s="167"/>
      <c r="C510" s="163" t="s">
        <v>169</v>
      </c>
      <c r="D510" s="163" t="s">
        <v>19</v>
      </c>
      <c r="E510" s="163">
        <v>188</v>
      </c>
      <c r="F510" s="164">
        <v>0</v>
      </c>
      <c r="G510" s="165">
        <v>0</v>
      </c>
      <c r="H510" s="165">
        <v>0</v>
      </c>
      <c r="I510" s="165">
        <v>5.2100000000000002E-3</v>
      </c>
      <c r="J510" s="165">
        <v>0</v>
      </c>
      <c r="K510" s="165">
        <v>5.2100000000000002E-3</v>
      </c>
      <c r="L510" s="165">
        <v>0</v>
      </c>
      <c r="M510" s="165">
        <v>0</v>
      </c>
      <c r="N510" s="165">
        <v>0</v>
      </c>
      <c r="O510" s="165">
        <v>5.2100000000000002E-3</v>
      </c>
      <c r="P510" s="165">
        <v>4110.35736</v>
      </c>
      <c r="Q510" s="165">
        <v>0</v>
      </c>
      <c r="R510" s="166">
        <v>4110.35736</v>
      </c>
      <c r="S510" s="7"/>
      <c r="T510" s="7"/>
      <c r="U510" s="7"/>
      <c r="V510" s="7"/>
      <c r="W510" s="7"/>
      <c r="X510" s="7"/>
      <c r="Y510" s="7"/>
      <c r="Z510" s="7"/>
      <c r="AA510" s="7"/>
      <c r="AB510" s="7"/>
    </row>
    <row r="511" spans="1:28" ht="13.5">
      <c r="A511" s="167"/>
      <c r="B511" s="163" t="s">
        <v>20</v>
      </c>
      <c r="C511" s="163" t="s">
        <v>20</v>
      </c>
      <c r="D511" s="163" t="s">
        <v>273</v>
      </c>
      <c r="E511" s="163">
        <v>50</v>
      </c>
      <c r="F511" s="164">
        <v>0</v>
      </c>
      <c r="G511" s="165">
        <v>0</v>
      </c>
      <c r="H511" s="165">
        <v>0</v>
      </c>
      <c r="I511" s="165">
        <v>36.002120000000005</v>
      </c>
      <c r="J511" s="165">
        <v>0</v>
      </c>
      <c r="K511" s="165">
        <v>36.002120000000005</v>
      </c>
      <c r="L511" s="165">
        <v>0</v>
      </c>
      <c r="M511" s="165">
        <v>0</v>
      </c>
      <c r="N511" s="165">
        <v>0</v>
      </c>
      <c r="O511" s="165">
        <v>36.002120000000005</v>
      </c>
      <c r="P511" s="165">
        <v>6234.1877699999995</v>
      </c>
      <c r="Q511" s="165">
        <v>0</v>
      </c>
      <c r="R511" s="166">
        <v>6234.1877699999995</v>
      </c>
      <c r="S511" s="7"/>
      <c r="T511" s="7"/>
      <c r="U511" s="7"/>
      <c r="V511" s="7"/>
      <c r="W511" s="7"/>
      <c r="X511" s="7"/>
      <c r="Y511" s="7"/>
      <c r="Z511" s="7"/>
      <c r="AA511" s="7"/>
      <c r="AB511" s="7"/>
    </row>
    <row r="512" spans="1:28" ht="13.5">
      <c r="A512" s="167"/>
      <c r="B512" s="163" t="s">
        <v>21</v>
      </c>
      <c r="C512" s="163" t="s">
        <v>171</v>
      </c>
      <c r="D512" s="163" t="s">
        <v>172</v>
      </c>
      <c r="E512" s="163">
        <v>113</v>
      </c>
      <c r="F512" s="164">
        <v>0</v>
      </c>
      <c r="G512" s="165">
        <v>0</v>
      </c>
      <c r="H512" s="165">
        <v>0</v>
      </c>
      <c r="I512" s="165">
        <v>1.3500000000000001E-3</v>
      </c>
      <c r="J512" s="165">
        <v>0</v>
      </c>
      <c r="K512" s="165">
        <v>1.3500000000000001E-3</v>
      </c>
      <c r="L512" s="165">
        <v>0</v>
      </c>
      <c r="M512" s="165">
        <v>0</v>
      </c>
      <c r="N512" s="165">
        <v>0</v>
      </c>
      <c r="O512" s="165">
        <v>1.3500000000000001E-3</v>
      </c>
      <c r="P512" s="165">
        <v>3493.9880499999999</v>
      </c>
      <c r="Q512" s="165">
        <v>0</v>
      </c>
      <c r="R512" s="166">
        <v>3493.9880499999999</v>
      </c>
      <c r="S512" s="7"/>
      <c r="T512" s="7"/>
      <c r="U512" s="7"/>
      <c r="V512" s="7"/>
      <c r="W512" s="7"/>
      <c r="X512" s="7"/>
      <c r="Y512" s="7"/>
      <c r="Z512" s="7"/>
      <c r="AA512" s="7"/>
      <c r="AB512" s="7"/>
    </row>
    <row r="513" spans="1:28" ht="13.5">
      <c r="A513" s="167"/>
      <c r="B513" s="167"/>
      <c r="C513" s="167"/>
      <c r="D513" s="167"/>
      <c r="E513" s="168">
        <v>155</v>
      </c>
      <c r="F513" s="169">
        <v>0</v>
      </c>
      <c r="G513" s="121">
        <v>0</v>
      </c>
      <c r="H513" s="121">
        <v>0</v>
      </c>
      <c r="I513" s="121">
        <v>5.2824200000000001</v>
      </c>
      <c r="J513" s="121">
        <v>0</v>
      </c>
      <c r="K513" s="121">
        <v>5.2824200000000001</v>
      </c>
      <c r="L513" s="121">
        <v>0</v>
      </c>
      <c r="M513" s="121">
        <v>0</v>
      </c>
      <c r="N513" s="121">
        <v>0</v>
      </c>
      <c r="O513" s="121">
        <v>5.2824200000000001</v>
      </c>
      <c r="P513" s="121">
        <v>3398.2698</v>
      </c>
      <c r="Q513" s="121">
        <v>0</v>
      </c>
      <c r="R513" s="170">
        <v>3398.2698</v>
      </c>
      <c r="S513" s="7"/>
      <c r="T513" s="7"/>
      <c r="U513" s="7"/>
      <c r="V513" s="7"/>
      <c r="W513" s="7"/>
      <c r="X513" s="7"/>
      <c r="Y513" s="7"/>
      <c r="Z513" s="7"/>
      <c r="AA513" s="7"/>
      <c r="AB513" s="7"/>
    </row>
    <row r="514" spans="1:28" ht="13.5">
      <c r="A514" s="167"/>
      <c r="B514" s="167"/>
      <c r="C514" s="163" t="s">
        <v>173</v>
      </c>
      <c r="D514" s="163" t="s">
        <v>173</v>
      </c>
      <c r="E514" s="163">
        <v>17</v>
      </c>
      <c r="F514" s="164">
        <v>0</v>
      </c>
      <c r="G514" s="165">
        <v>0</v>
      </c>
      <c r="H514" s="165">
        <v>0</v>
      </c>
      <c r="I514" s="165">
        <v>0</v>
      </c>
      <c r="J514" s="165">
        <v>0</v>
      </c>
      <c r="K514" s="165">
        <v>0</v>
      </c>
      <c r="L514" s="165">
        <v>0</v>
      </c>
      <c r="M514" s="165">
        <v>0</v>
      </c>
      <c r="N514" s="165">
        <v>0</v>
      </c>
      <c r="O514" s="165">
        <v>0</v>
      </c>
      <c r="P514" s="165">
        <v>4449.8079900000002</v>
      </c>
      <c r="Q514" s="165">
        <v>0</v>
      </c>
      <c r="R514" s="166">
        <v>4449.8079900000002</v>
      </c>
      <c r="S514" s="7"/>
      <c r="T514" s="7"/>
      <c r="U514" s="7"/>
      <c r="V514" s="7"/>
      <c r="W514" s="7"/>
      <c r="X514" s="7"/>
      <c r="Y514" s="7"/>
      <c r="Z514" s="7"/>
      <c r="AA514" s="7"/>
      <c r="AB514" s="7"/>
    </row>
    <row r="515" spans="1:28" ht="13.5">
      <c r="A515" s="167"/>
      <c r="B515" s="167"/>
      <c r="C515" s="167"/>
      <c r="D515" s="167"/>
      <c r="E515" s="168">
        <v>100</v>
      </c>
      <c r="F515" s="169">
        <v>0</v>
      </c>
      <c r="G515" s="121">
        <v>0</v>
      </c>
      <c r="H515" s="121">
        <v>0</v>
      </c>
      <c r="I515" s="121">
        <v>1.925E-2</v>
      </c>
      <c r="J515" s="121">
        <v>0</v>
      </c>
      <c r="K515" s="121">
        <v>1.925E-2</v>
      </c>
      <c r="L515" s="121">
        <v>0</v>
      </c>
      <c r="M515" s="121">
        <v>0</v>
      </c>
      <c r="N515" s="121">
        <v>0</v>
      </c>
      <c r="O515" s="121">
        <v>1.925E-2</v>
      </c>
      <c r="P515" s="121">
        <v>3445.8122999999996</v>
      </c>
      <c r="Q515" s="121">
        <v>0</v>
      </c>
      <c r="R515" s="170">
        <v>3445.8122999999996</v>
      </c>
      <c r="S515" s="7"/>
      <c r="T515" s="7"/>
      <c r="U515" s="7"/>
      <c r="V515" s="7"/>
      <c r="W515" s="7"/>
      <c r="X515" s="7"/>
      <c r="Y515" s="7"/>
      <c r="Z515" s="7"/>
      <c r="AA515" s="7"/>
      <c r="AB515" s="7"/>
    </row>
    <row r="516" spans="1:28" ht="13.5">
      <c r="A516" s="167"/>
      <c r="B516" s="167"/>
      <c r="C516" s="163" t="s">
        <v>21</v>
      </c>
      <c r="D516" s="163" t="s">
        <v>218</v>
      </c>
      <c r="E516" s="163">
        <v>98</v>
      </c>
      <c r="F516" s="164">
        <v>0</v>
      </c>
      <c r="G516" s="165">
        <v>0</v>
      </c>
      <c r="H516" s="165">
        <v>0</v>
      </c>
      <c r="I516" s="165">
        <v>1.6539999999999999E-2</v>
      </c>
      <c r="J516" s="165">
        <v>0</v>
      </c>
      <c r="K516" s="165">
        <v>1.6539999999999999E-2</v>
      </c>
      <c r="L516" s="165">
        <v>0</v>
      </c>
      <c r="M516" s="165">
        <v>0</v>
      </c>
      <c r="N516" s="165">
        <v>0</v>
      </c>
      <c r="O516" s="165">
        <v>1.6539999999999999E-2</v>
      </c>
      <c r="P516" s="165">
        <v>8652.9372800000001</v>
      </c>
      <c r="Q516" s="165">
        <v>0</v>
      </c>
      <c r="R516" s="166">
        <v>8652.9372800000001</v>
      </c>
      <c r="S516" s="7"/>
      <c r="T516" s="7"/>
      <c r="U516" s="7"/>
      <c r="V516" s="7"/>
      <c r="W516" s="7"/>
      <c r="X516" s="7"/>
      <c r="Y516" s="7"/>
      <c r="Z516" s="7"/>
      <c r="AA516" s="7"/>
      <c r="AB516" s="7"/>
    </row>
    <row r="517" spans="1:28" ht="13.5">
      <c r="A517" s="167"/>
      <c r="B517" s="167"/>
      <c r="C517" s="167"/>
      <c r="D517" s="163" t="s">
        <v>219</v>
      </c>
      <c r="E517" s="163">
        <v>69</v>
      </c>
      <c r="F517" s="164">
        <v>0</v>
      </c>
      <c r="G517" s="165">
        <v>0</v>
      </c>
      <c r="H517" s="165">
        <v>0</v>
      </c>
      <c r="I517" s="165">
        <v>1.7820400000000001</v>
      </c>
      <c r="J517" s="165">
        <v>0</v>
      </c>
      <c r="K517" s="165">
        <v>1.7820400000000001</v>
      </c>
      <c r="L517" s="165">
        <v>0</v>
      </c>
      <c r="M517" s="165">
        <v>0</v>
      </c>
      <c r="N517" s="165">
        <v>0</v>
      </c>
      <c r="O517" s="165">
        <v>1.7820400000000001</v>
      </c>
      <c r="P517" s="165">
        <v>4720.8302899999999</v>
      </c>
      <c r="Q517" s="165">
        <v>0</v>
      </c>
      <c r="R517" s="166">
        <v>4720.8302899999999</v>
      </c>
      <c r="S517" s="7"/>
      <c r="T517" s="7"/>
      <c r="U517" s="7"/>
      <c r="V517" s="7"/>
      <c r="W517" s="7"/>
      <c r="X517" s="7"/>
      <c r="Y517" s="7"/>
      <c r="Z517" s="7"/>
      <c r="AA517" s="7"/>
      <c r="AB517" s="7"/>
    </row>
    <row r="518" spans="1:28" ht="13.5">
      <c r="A518" s="167"/>
      <c r="B518" s="167"/>
      <c r="C518" s="167"/>
      <c r="D518" s="163" t="s">
        <v>21</v>
      </c>
      <c r="E518" s="163">
        <v>2</v>
      </c>
      <c r="F518" s="164">
        <v>0</v>
      </c>
      <c r="G518" s="165">
        <v>0</v>
      </c>
      <c r="H518" s="165">
        <v>0</v>
      </c>
      <c r="I518" s="165">
        <v>2188.5974700000002</v>
      </c>
      <c r="J518" s="165">
        <v>0</v>
      </c>
      <c r="K518" s="165">
        <v>2188.5974700000002</v>
      </c>
      <c r="L518" s="165">
        <v>0</v>
      </c>
      <c r="M518" s="165">
        <v>0</v>
      </c>
      <c r="N518" s="165">
        <v>0</v>
      </c>
      <c r="O518" s="165">
        <v>2188.5974700000002</v>
      </c>
      <c r="P518" s="165">
        <v>23006.345880000001</v>
      </c>
      <c r="Q518" s="165">
        <v>0</v>
      </c>
      <c r="R518" s="166">
        <v>23006.345880000001</v>
      </c>
      <c r="S518" s="7"/>
      <c r="T518" s="7"/>
      <c r="U518" s="7"/>
      <c r="V518" s="7"/>
      <c r="W518" s="7"/>
      <c r="X518" s="7"/>
      <c r="Y518" s="7"/>
      <c r="Z518" s="7"/>
      <c r="AA518" s="7"/>
      <c r="AB518" s="7"/>
    </row>
    <row r="519" spans="1:28" ht="13.5">
      <c r="A519" s="167"/>
      <c r="B519" s="167"/>
      <c r="C519" s="167"/>
      <c r="D519" s="167"/>
      <c r="E519" s="168">
        <v>97</v>
      </c>
      <c r="F519" s="169">
        <v>0</v>
      </c>
      <c r="G519" s="121">
        <v>0</v>
      </c>
      <c r="H519" s="121">
        <v>0</v>
      </c>
      <c r="I519" s="121">
        <v>0.21924000000000002</v>
      </c>
      <c r="J519" s="121">
        <v>0</v>
      </c>
      <c r="K519" s="121">
        <v>0.21924000000000002</v>
      </c>
      <c r="L519" s="121">
        <v>0</v>
      </c>
      <c r="M519" s="121">
        <v>0</v>
      </c>
      <c r="N519" s="121">
        <v>0</v>
      </c>
      <c r="O519" s="121">
        <v>0.21924000000000002</v>
      </c>
      <c r="P519" s="121">
        <v>3447.87671</v>
      </c>
      <c r="Q519" s="121">
        <v>0</v>
      </c>
      <c r="R519" s="170">
        <v>3447.87671</v>
      </c>
      <c r="S519" s="7"/>
      <c r="T519" s="7"/>
      <c r="U519" s="7"/>
      <c r="V519" s="7"/>
      <c r="W519" s="7"/>
      <c r="X519" s="7"/>
      <c r="Y519" s="7"/>
      <c r="Z519" s="7"/>
      <c r="AA519" s="7"/>
      <c r="AB519" s="7"/>
    </row>
    <row r="520" spans="1:28" ht="13.5">
      <c r="A520" s="167"/>
      <c r="B520" s="167"/>
      <c r="C520" s="167"/>
      <c r="D520" s="167"/>
      <c r="E520" s="168">
        <v>109</v>
      </c>
      <c r="F520" s="169">
        <v>0</v>
      </c>
      <c r="G520" s="121">
        <v>0</v>
      </c>
      <c r="H520" s="121">
        <v>0</v>
      </c>
      <c r="I520" s="121">
        <v>0</v>
      </c>
      <c r="J520" s="121">
        <v>0</v>
      </c>
      <c r="K520" s="121">
        <v>0</v>
      </c>
      <c r="L520" s="121">
        <v>0</v>
      </c>
      <c r="M520" s="121">
        <v>0</v>
      </c>
      <c r="N520" s="121">
        <v>0</v>
      </c>
      <c r="O520" s="121">
        <v>0</v>
      </c>
      <c r="P520" s="121">
        <v>3424.5704799999999</v>
      </c>
      <c r="Q520" s="121">
        <v>0</v>
      </c>
      <c r="R520" s="170">
        <v>3424.5704799999999</v>
      </c>
      <c r="S520" s="7"/>
      <c r="T520" s="7"/>
      <c r="U520" s="7"/>
      <c r="V520" s="7"/>
      <c r="W520" s="7"/>
      <c r="X520" s="7"/>
      <c r="Y520" s="7"/>
      <c r="Z520" s="7"/>
      <c r="AA520" s="7"/>
      <c r="AB520" s="7"/>
    </row>
    <row r="521" spans="1:28" ht="13.5">
      <c r="A521" s="167"/>
      <c r="B521" s="167"/>
      <c r="C521" s="167"/>
      <c r="D521" s="163" t="s">
        <v>174</v>
      </c>
      <c r="E521" s="163">
        <v>179</v>
      </c>
      <c r="F521" s="164">
        <v>0</v>
      </c>
      <c r="G521" s="165">
        <v>0</v>
      </c>
      <c r="H521" s="165">
        <v>0</v>
      </c>
      <c r="I521" s="165">
        <v>5.0000000000000002E-5</v>
      </c>
      <c r="J521" s="165">
        <v>0</v>
      </c>
      <c r="K521" s="165">
        <v>5.0000000000000002E-5</v>
      </c>
      <c r="L521" s="165">
        <v>0</v>
      </c>
      <c r="M521" s="165">
        <v>0</v>
      </c>
      <c r="N521" s="165">
        <v>0</v>
      </c>
      <c r="O521" s="165">
        <v>5.0000000000000002E-5</v>
      </c>
      <c r="P521" s="165">
        <v>4021.6018100000001</v>
      </c>
      <c r="Q521" s="165">
        <v>0</v>
      </c>
      <c r="R521" s="166">
        <v>4021.6018100000001</v>
      </c>
      <c r="S521" s="7"/>
      <c r="T521" s="7"/>
      <c r="U521" s="7"/>
      <c r="V521" s="7"/>
      <c r="W521" s="7"/>
      <c r="X521" s="7"/>
      <c r="Y521" s="7"/>
      <c r="Z521" s="7"/>
      <c r="AA521" s="7"/>
      <c r="AB521" s="7"/>
    </row>
    <row r="522" spans="1:28" ht="13.5">
      <c r="A522" s="167"/>
      <c r="B522" s="167"/>
      <c r="C522" s="163" t="s">
        <v>175</v>
      </c>
      <c r="D522" s="163" t="s">
        <v>175</v>
      </c>
      <c r="E522" s="163">
        <v>16</v>
      </c>
      <c r="F522" s="164">
        <v>0</v>
      </c>
      <c r="G522" s="165">
        <v>0</v>
      </c>
      <c r="H522" s="165">
        <v>0</v>
      </c>
      <c r="I522" s="165">
        <v>25.40034</v>
      </c>
      <c r="J522" s="165">
        <v>0</v>
      </c>
      <c r="K522" s="165">
        <v>25.40034</v>
      </c>
      <c r="L522" s="165">
        <v>0</v>
      </c>
      <c r="M522" s="165">
        <v>0</v>
      </c>
      <c r="N522" s="165">
        <v>0</v>
      </c>
      <c r="O522" s="165">
        <v>25.40034</v>
      </c>
      <c r="P522" s="165">
        <v>14685.18959</v>
      </c>
      <c r="Q522" s="165">
        <v>0</v>
      </c>
      <c r="R522" s="166">
        <v>14685.18959</v>
      </c>
      <c r="S522" s="7"/>
      <c r="T522" s="7"/>
      <c r="U522" s="7"/>
      <c r="V522" s="7"/>
      <c r="W522" s="7"/>
      <c r="X522" s="7"/>
      <c r="Y522" s="7"/>
      <c r="Z522" s="7"/>
      <c r="AA522" s="7"/>
      <c r="AB522" s="7"/>
    </row>
    <row r="523" spans="1:28" ht="13.5">
      <c r="A523" s="167"/>
      <c r="B523" s="167"/>
      <c r="C523" s="167"/>
      <c r="D523" s="167"/>
      <c r="E523" s="168">
        <v>99</v>
      </c>
      <c r="F523" s="169">
        <v>0</v>
      </c>
      <c r="G523" s="121">
        <v>0</v>
      </c>
      <c r="H523" s="121">
        <v>0</v>
      </c>
      <c r="I523" s="121">
        <v>5.77E-3</v>
      </c>
      <c r="J523" s="121">
        <v>0</v>
      </c>
      <c r="K523" s="121">
        <v>5.77E-3</v>
      </c>
      <c r="L523" s="121">
        <v>0</v>
      </c>
      <c r="M523" s="121">
        <v>0</v>
      </c>
      <c r="N523" s="121">
        <v>0</v>
      </c>
      <c r="O523" s="121">
        <v>5.77E-3</v>
      </c>
      <c r="P523" s="121">
        <v>7474.5508</v>
      </c>
      <c r="Q523" s="121">
        <v>0</v>
      </c>
      <c r="R523" s="170">
        <v>7474.5508</v>
      </c>
      <c r="S523" s="7"/>
      <c r="T523" s="7"/>
      <c r="U523" s="7"/>
      <c r="V523" s="7"/>
      <c r="W523" s="7"/>
      <c r="X523" s="7"/>
      <c r="Y523" s="7"/>
      <c r="Z523" s="7"/>
      <c r="AA523" s="7"/>
      <c r="AB523" s="7"/>
    </row>
    <row r="524" spans="1:28" ht="13.5">
      <c r="A524" s="167"/>
      <c r="B524" s="167"/>
      <c r="C524" s="167"/>
      <c r="D524" s="167"/>
      <c r="E524" s="168">
        <v>116</v>
      </c>
      <c r="F524" s="169">
        <v>0</v>
      </c>
      <c r="G524" s="121">
        <v>0</v>
      </c>
      <c r="H524" s="121">
        <v>0</v>
      </c>
      <c r="I524" s="121">
        <v>0</v>
      </c>
      <c r="J524" s="121">
        <v>0</v>
      </c>
      <c r="K524" s="121">
        <v>0</v>
      </c>
      <c r="L524" s="121">
        <v>0</v>
      </c>
      <c r="M524" s="121">
        <v>0</v>
      </c>
      <c r="N524" s="121">
        <v>0</v>
      </c>
      <c r="O524" s="121">
        <v>0</v>
      </c>
      <c r="P524" s="121">
        <v>2205.27529</v>
      </c>
      <c r="Q524" s="121">
        <v>0</v>
      </c>
      <c r="R524" s="170">
        <v>2205.27529</v>
      </c>
      <c r="S524" s="7"/>
      <c r="T524" s="7"/>
      <c r="U524" s="7"/>
      <c r="V524" s="7"/>
      <c r="W524" s="7"/>
      <c r="X524" s="7"/>
      <c r="Y524" s="7"/>
      <c r="Z524" s="7"/>
      <c r="AA524" s="7"/>
      <c r="AB524" s="7"/>
    </row>
    <row r="525" spans="1:28" ht="13.5">
      <c r="A525" s="167"/>
      <c r="B525" s="167"/>
      <c r="C525" s="163" t="s">
        <v>176</v>
      </c>
      <c r="D525" s="163" t="s">
        <v>222</v>
      </c>
      <c r="E525" s="163">
        <v>224</v>
      </c>
      <c r="F525" s="164">
        <v>0</v>
      </c>
      <c r="G525" s="165">
        <v>0</v>
      </c>
      <c r="H525" s="165">
        <v>0</v>
      </c>
      <c r="I525" s="165">
        <v>1.4999999999999999E-4</v>
      </c>
      <c r="J525" s="165">
        <v>0</v>
      </c>
      <c r="K525" s="165">
        <v>1.4999999999999999E-4</v>
      </c>
      <c r="L525" s="165">
        <v>0</v>
      </c>
      <c r="M525" s="165">
        <v>0</v>
      </c>
      <c r="N525" s="165">
        <v>0</v>
      </c>
      <c r="O525" s="165">
        <v>1.4999999999999999E-4</v>
      </c>
      <c r="P525" s="165">
        <v>2003.6524999999999</v>
      </c>
      <c r="Q525" s="165">
        <v>0</v>
      </c>
      <c r="R525" s="166">
        <v>2003.6524999999999</v>
      </c>
      <c r="S525" s="7"/>
      <c r="T525" s="7"/>
      <c r="U525" s="7"/>
      <c r="V525" s="7"/>
      <c r="W525" s="7"/>
      <c r="X525" s="7"/>
      <c r="Y525" s="7"/>
      <c r="Z525" s="7"/>
      <c r="AA525" s="7"/>
      <c r="AB525" s="7"/>
    </row>
    <row r="526" spans="1:28" ht="13.5">
      <c r="A526" s="167"/>
      <c r="B526" s="167"/>
      <c r="C526" s="167"/>
      <c r="D526" s="163" t="s">
        <v>177</v>
      </c>
      <c r="E526" s="163">
        <v>29</v>
      </c>
      <c r="F526" s="164">
        <v>0</v>
      </c>
      <c r="G526" s="165">
        <v>0</v>
      </c>
      <c r="H526" s="165">
        <v>0</v>
      </c>
      <c r="I526" s="165">
        <v>0.52422999999999997</v>
      </c>
      <c r="J526" s="165">
        <v>0</v>
      </c>
      <c r="K526" s="165">
        <v>0.52422999999999997</v>
      </c>
      <c r="L526" s="165">
        <v>0</v>
      </c>
      <c r="M526" s="165">
        <v>0</v>
      </c>
      <c r="N526" s="165">
        <v>0</v>
      </c>
      <c r="O526" s="165">
        <v>0.52422999999999997</v>
      </c>
      <c r="P526" s="165">
        <v>4404.5417699999998</v>
      </c>
      <c r="Q526" s="165">
        <v>0</v>
      </c>
      <c r="R526" s="166">
        <v>4404.5417699999998</v>
      </c>
      <c r="S526" s="7"/>
      <c r="T526" s="7"/>
      <c r="U526" s="7"/>
      <c r="V526" s="7"/>
      <c r="W526" s="7"/>
      <c r="X526" s="7"/>
      <c r="Y526" s="7"/>
      <c r="Z526" s="7"/>
      <c r="AA526" s="7"/>
      <c r="AB526" s="7"/>
    </row>
    <row r="527" spans="1:28" ht="13.5">
      <c r="A527" s="167"/>
      <c r="B527" s="167"/>
      <c r="C527" s="167"/>
      <c r="D527" s="167"/>
      <c r="E527" s="168">
        <v>163</v>
      </c>
      <c r="F527" s="169">
        <v>0</v>
      </c>
      <c r="G527" s="121">
        <v>0</v>
      </c>
      <c r="H527" s="121">
        <v>0</v>
      </c>
      <c r="I527" s="121">
        <v>2.4700000000000004E-3</v>
      </c>
      <c r="J527" s="121">
        <v>0</v>
      </c>
      <c r="K527" s="121">
        <v>2.4700000000000004E-3</v>
      </c>
      <c r="L527" s="121">
        <v>0</v>
      </c>
      <c r="M527" s="121">
        <v>0</v>
      </c>
      <c r="N527" s="121">
        <v>0</v>
      </c>
      <c r="O527" s="121">
        <v>2.4700000000000004E-3</v>
      </c>
      <c r="P527" s="121">
        <v>4357.4835499999999</v>
      </c>
      <c r="Q527" s="121">
        <v>0</v>
      </c>
      <c r="R527" s="170">
        <v>4357.4835499999999</v>
      </c>
      <c r="S527" s="7"/>
      <c r="T527" s="7"/>
      <c r="U527" s="7"/>
      <c r="V527" s="7"/>
      <c r="W527" s="7"/>
      <c r="X527" s="7"/>
      <c r="Y527" s="7"/>
      <c r="Z527" s="7"/>
      <c r="AA527" s="7"/>
      <c r="AB527" s="7"/>
    </row>
    <row r="528" spans="1:28" ht="13.5">
      <c r="A528" s="167"/>
      <c r="B528" s="163" t="s">
        <v>22</v>
      </c>
      <c r="C528" s="163" t="s">
        <v>22</v>
      </c>
      <c r="D528" s="163" t="s">
        <v>22</v>
      </c>
      <c r="E528" s="163">
        <v>156</v>
      </c>
      <c r="F528" s="164">
        <v>0</v>
      </c>
      <c r="G528" s="165">
        <v>0</v>
      </c>
      <c r="H528" s="165">
        <v>0</v>
      </c>
      <c r="I528" s="165">
        <v>14.565440000000001</v>
      </c>
      <c r="J528" s="165">
        <v>0</v>
      </c>
      <c r="K528" s="165">
        <v>14.565440000000001</v>
      </c>
      <c r="L528" s="165">
        <v>0</v>
      </c>
      <c r="M528" s="165">
        <v>0</v>
      </c>
      <c r="N528" s="165">
        <v>0</v>
      </c>
      <c r="O528" s="165">
        <v>14.565440000000001</v>
      </c>
      <c r="P528" s="165">
        <v>3895.9902299999999</v>
      </c>
      <c r="Q528" s="165">
        <v>0</v>
      </c>
      <c r="R528" s="166">
        <v>3895.9902299999999</v>
      </c>
      <c r="S528" s="7"/>
      <c r="T528" s="7"/>
      <c r="U528" s="7"/>
      <c r="V528" s="7"/>
      <c r="W528" s="7"/>
      <c r="X528" s="7"/>
      <c r="Y528" s="7"/>
      <c r="Z528" s="7"/>
      <c r="AA528" s="7"/>
      <c r="AB528" s="7"/>
    </row>
    <row r="529" spans="1:28" ht="13.5">
      <c r="A529" s="167"/>
      <c r="B529" s="167"/>
      <c r="C529" s="163" t="s">
        <v>178</v>
      </c>
      <c r="D529" s="163" t="s">
        <v>179</v>
      </c>
      <c r="E529" s="163">
        <v>24</v>
      </c>
      <c r="F529" s="164">
        <v>0</v>
      </c>
      <c r="G529" s="165">
        <v>0</v>
      </c>
      <c r="H529" s="165">
        <v>0</v>
      </c>
      <c r="I529" s="165">
        <v>718.33064000000002</v>
      </c>
      <c r="J529" s="165">
        <v>0</v>
      </c>
      <c r="K529" s="165">
        <v>718.33064000000002</v>
      </c>
      <c r="L529" s="165">
        <v>0</v>
      </c>
      <c r="M529" s="165">
        <v>0</v>
      </c>
      <c r="N529" s="165">
        <v>0</v>
      </c>
      <c r="O529" s="165">
        <v>718.33064000000002</v>
      </c>
      <c r="P529" s="165">
        <v>3922.6132400000001</v>
      </c>
      <c r="Q529" s="165">
        <v>0</v>
      </c>
      <c r="R529" s="166">
        <v>3922.6132400000001</v>
      </c>
      <c r="S529" s="7"/>
      <c r="T529" s="7"/>
      <c r="U529" s="7"/>
      <c r="V529" s="7"/>
      <c r="W529" s="7"/>
      <c r="X529" s="7"/>
      <c r="Y529" s="7"/>
      <c r="Z529" s="7"/>
      <c r="AA529" s="7"/>
      <c r="AB529" s="7"/>
    </row>
    <row r="530" spans="1:28" ht="13.5">
      <c r="A530" s="167"/>
      <c r="B530" s="167"/>
      <c r="C530" s="167"/>
      <c r="D530" s="167"/>
      <c r="E530" s="168">
        <v>101</v>
      </c>
      <c r="F530" s="169">
        <v>0</v>
      </c>
      <c r="G530" s="121">
        <v>0</v>
      </c>
      <c r="H530" s="121">
        <v>0</v>
      </c>
      <c r="I530" s="121">
        <v>3.5200000000000001E-3</v>
      </c>
      <c r="J530" s="121">
        <v>0</v>
      </c>
      <c r="K530" s="121">
        <v>3.5200000000000001E-3</v>
      </c>
      <c r="L530" s="121">
        <v>0</v>
      </c>
      <c r="M530" s="121">
        <v>0</v>
      </c>
      <c r="N530" s="121">
        <v>0</v>
      </c>
      <c r="O530" s="121">
        <v>3.5200000000000001E-3</v>
      </c>
      <c r="P530" s="121">
        <v>4168.0265399999998</v>
      </c>
      <c r="Q530" s="121">
        <v>0</v>
      </c>
      <c r="R530" s="170">
        <v>4168.0265399999998</v>
      </c>
      <c r="S530" s="7"/>
      <c r="T530" s="7"/>
      <c r="U530" s="7"/>
      <c r="V530" s="7"/>
      <c r="W530" s="7"/>
      <c r="X530" s="7"/>
      <c r="Y530" s="7"/>
      <c r="Z530" s="7"/>
      <c r="AA530" s="7"/>
      <c r="AB530" s="7"/>
    </row>
    <row r="531" spans="1:28" ht="13.5">
      <c r="A531" s="167"/>
      <c r="B531" s="163" t="s">
        <v>180</v>
      </c>
      <c r="C531" s="163" t="s">
        <v>294</v>
      </c>
      <c r="D531" s="163" t="s">
        <v>295</v>
      </c>
      <c r="E531" s="163">
        <v>159</v>
      </c>
      <c r="F531" s="164">
        <v>0</v>
      </c>
      <c r="G531" s="165">
        <v>0</v>
      </c>
      <c r="H531" s="165">
        <v>0</v>
      </c>
      <c r="I531" s="165">
        <v>0</v>
      </c>
      <c r="J531" s="165">
        <v>0</v>
      </c>
      <c r="K531" s="165">
        <v>0</v>
      </c>
      <c r="L531" s="165">
        <v>0</v>
      </c>
      <c r="M531" s="165">
        <v>0</v>
      </c>
      <c r="N531" s="165">
        <v>0</v>
      </c>
      <c r="O531" s="165">
        <v>0</v>
      </c>
      <c r="P531" s="165">
        <v>3897.5182400000003</v>
      </c>
      <c r="Q531" s="165">
        <v>0</v>
      </c>
      <c r="R531" s="166">
        <v>3897.5182400000003</v>
      </c>
      <c r="S531" s="7"/>
      <c r="T531" s="7"/>
      <c r="U531" s="7"/>
      <c r="V531" s="7"/>
      <c r="W531" s="7"/>
      <c r="X531" s="7"/>
      <c r="Y531" s="7"/>
      <c r="Z531" s="7"/>
      <c r="AA531" s="7"/>
      <c r="AB531" s="7"/>
    </row>
    <row r="532" spans="1:28" ht="13.5">
      <c r="A532" s="167"/>
      <c r="B532" s="167"/>
      <c r="C532" s="167"/>
      <c r="D532" s="167"/>
      <c r="E532" s="168">
        <v>248</v>
      </c>
      <c r="F532" s="169">
        <v>0</v>
      </c>
      <c r="G532" s="121">
        <v>0</v>
      </c>
      <c r="H532" s="121">
        <v>0</v>
      </c>
      <c r="I532" s="121">
        <v>0</v>
      </c>
      <c r="J532" s="121">
        <v>0</v>
      </c>
      <c r="K532" s="121">
        <v>0</v>
      </c>
      <c r="L532" s="121">
        <v>0</v>
      </c>
      <c r="M532" s="121">
        <v>0</v>
      </c>
      <c r="N532" s="121">
        <v>0</v>
      </c>
      <c r="O532" s="121">
        <v>0</v>
      </c>
      <c r="P532" s="121">
        <v>1887.43029</v>
      </c>
      <c r="Q532" s="121">
        <v>0</v>
      </c>
      <c r="R532" s="170">
        <v>1887.43029</v>
      </c>
      <c r="S532" s="7"/>
      <c r="T532" s="7"/>
      <c r="U532" s="7"/>
      <c r="V532" s="7"/>
      <c r="W532" s="7"/>
      <c r="X532" s="7"/>
      <c r="Y532" s="7"/>
      <c r="Z532" s="7"/>
      <c r="AA532" s="7"/>
      <c r="AB532" s="7"/>
    </row>
    <row r="533" spans="1:28" ht="13.5">
      <c r="A533" s="167"/>
      <c r="B533" s="167"/>
      <c r="C533" s="163" t="s">
        <v>181</v>
      </c>
      <c r="D533" s="163" t="s">
        <v>181</v>
      </c>
      <c r="E533" s="163">
        <v>28</v>
      </c>
      <c r="F533" s="164">
        <v>0</v>
      </c>
      <c r="G533" s="165">
        <v>0</v>
      </c>
      <c r="H533" s="165">
        <v>0</v>
      </c>
      <c r="I533" s="165">
        <v>584.70323999999994</v>
      </c>
      <c r="J533" s="165">
        <v>0</v>
      </c>
      <c r="K533" s="165">
        <v>584.70323999999994</v>
      </c>
      <c r="L533" s="165">
        <v>0</v>
      </c>
      <c r="M533" s="165">
        <v>0</v>
      </c>
      <c r="N533" s="165">
        <v>0</v>
      </c>
      <c r="O533" s="165">
        <v>584.70323999999994</v>
      </c>
      <c r="P533" s="165">
        <v>7059.2637100000002</v>
      </c>
      <c r="Q533" s="165">
        <v>0</v>
      </c>
      <c r="R533" s="166">
        <v>7059.2637100000002</v>
      </c>
    </row>
    <row r="534" spans="1:28" ht="13.5">
      <c r="A534" s="167"/>
      <c r="B534" s="167"/>
      <c r="C534" s="167"/>
      <c r="D534" s="167"/>
      <c r="E534" s="168">
        <v>107</v>
      </c>
      <c r="F534" s="169">
        <v>0</v>
      </c>
      <c r="G534" s="121">
        <v>0</v>
      </c>
      <c r="H534" s="121">
        <v>0</v>
      </c>
      <c r="I534" s="121">
        <v>0.64013999999999993</v>
      </c>
      <c r="J534" s="121">
        <v>0</v>
      </c>
      <c r="K534" s="121">
        <v>0.64013999999999993</v>
      </c>
      <c r="L534" s="121">
        <v>0</v>
      </c>
      <c r="M534" s="121">
        <v>0</v>
      </c>
      <c r="N534" s="121">
        <v>0</v>
      </c>
      <c r="O534" s="121">
        <v>0.64013999999999993</v>
      </c>
      <c r="P534" s="121">
        <v>2448.79639</v>
      </c>
      <c r="Q534" s="121">
        <v>0</v>
      </c>
      <c r="R534" s="170">
        <v>2448.79639</v>
      </c>
    </row>
    <row r="535" spans="1:28" ht="13.5">
      <c r="A535" s="167"/>
      <c r="B535" s="167"/>
      <c r="C535" s="167"/>
      <c r="D535" s="167"/>
      <c r="E535" s="168">
        <v>158</v>
      </c>
      <c r="F535" s="169">
        <v>0</v>
      </c>
      <c r="G535" s="121">
        <v>0</v>
      </c>
      <c r="H535" s="121">
        <v>0</v>
      </c>
      <c r="I535" s="121">
        <v>34.307220000000001</v>
      </c>
      <c r="J535" s="121">
        <v>0</v>
      </c>
      <c r="K535" s="121">
        <v>34.307220000000001</v>
      </c>
      <c r="L535" s="121">
        <v>0</v>
      </c>
      <c r="M535" s="121">
        <v>0</v>
      </c>
      <c r="N535" s="121">
        <v>0</v>
      </c>
      <c r="O535" s="121">
        <v>34.307220000000001</v>
      </c>
      <c r="P535" s="121">
        <v>5268.00774</v>
      </c>
      <c r="Q535" s="121">
        <v>0</v>
      </c>
      <c r="R535" s="170">
        <v>5268.00774</v>
      </c>
    </row>
    <row r="536" spans="1:28" ht="13.5">
      <c r="A536" s="167"/>
      <c r="B536" s="167"/>
      <c r="C536" s="163" t="s">
        <v>180</v>
      </c>
      <c r="D536" s="163" t="s">
        <v>182</v>
      </c>
      <c r="E536" s="163">
        <v>52</v>
      </c>
      <c r="F536" s="164">
        <v>0</v>
      </c>
      <c r="G536" s="165">
        <v>0</v>
      </c>
      <c r="H536" s="165">
        <v>0</v>
      </c>
      <c r="I536" s="165">
        <v>5.3969799999999992</v>
      </c>
      <c r="J536" s="165">
        <v>0</v>
      </c>
      <c r="K536" s="165">
        <v>5.3969799999999992</v>
      </c>
      <c r="L536" s="165">
        <v>0</v>
      </c>
      <c r="M536" s="165">
        <v>0</v>
      </c>
      <c r="N536" s="165">
        <v>0</v>
      </c>
      <c r="O536" s="165">
        <v>5.3969799999999992</v>
      </c>
      <c r="P536" s="165">
        <v>22375.790940000003</v>
      </c>
      <c r="Q536" s="165">
        <v>0</v>
      </c>
      <c r="R536" s="166">
        <v>22375.790940000003</v>
      </c>
    </row>
    <row r="537" spans="1:28" ht="13.5">
      <c r="A537" s="167"/>
      <c r="B537" s="167"/>
      <c r="C537" s="167"/>
      <c r="D537" s="167"/>
      <c r="E537" s="168">
        <v>157</v>
      </c>
      <c r="F537" s="169">
        <v>0</v>
      </c>
      <c r="G537" s="121">
        <v>0</v>
      </c>
      <c r="H537" s="121">
        <v>0</v>
      </c>
      <c r="I537" s="121">
        <v>49.133309999999994</v>
      </c>
      <c r="J537" s="121">
        <v>0</v>
      </c>
      <c r="K537" s="121">
        <v>49.133309999999994</v>
      </c>
      <c r="L537" s="121">
        <v>0</v>
      </c>
      <c r="M537" s="121">
        <v>0</v>
      </c>
      <c r="N537" s="121">
        <v>0</v>
      </c>
      <c r="O537" s="121">
        <v>49.133309999999994</v>
      </c>
      <c r="P537" s="121">
        <v>10926.5509</v>
      </c>
      <c r="Q537" s="121">
        <v>0</v>
      </c>
      <c r="R537" s="170">
        <v>10926.5509</v>
      </c>
    </row>
    <row r="538" spans="1:28" ht="13.5">
      <c r="A538" s="167"/>
      <c r="B538" s="167"/>
      <c r="C538" s="167"/>
      <c r="D538" s="167"/>
      <c r="E538" s="168">
        <v>235</v>
      </c>
      <c r="F538" s="169">
        <v>0</v>
      </c>
      <c r="G538" s="121">
        <v>0</v>
      </c>
      <c r="H538" s="121">
        <v>0</v>
      </c>
      <c r="I538" s="121">
        <v>1.5429999999999999E-2</v>
      </c>
      <c r="J538" s="121">
        <v>0</v>
      </c>
      <c r="K538" s="121">
        <v>1.5429999999999999E-2</v>
      </c>
      <c r="L538" s="121">
        <v>0</v>
      </c>
      <c r="M538" s="121">
        <v>0</v>
      </c>
      <c r="N538" s="121">
        <v>0</v>
      </c>
      <c r="O538" s="121">
        <v>1.5429999999999999E-2</v>
      </c>
      <c r="P538" s="121">
        <v>4134.34692</v>
      </c>
      <c r="Q538" s="121">
        <v>0</v>
      </c>
      <c r="R538" s="170">
        <v>4134.34692</v>
      </c>
    </row>
    <row r="539" spans="1:28" ht="13.5">
      <c r="A539" s="167"/>
      <c r="B539" s="167"/>
      <c r="C539" s="163" t="s">
        <v>296</v>
      </c>
      <c r="D539" s="163" t="s">
        <v>296</v>
      </c>
      <c r="E539" s="163">
        <v>192</v>
      </c>
      <c r="F539" s="164">
        <v>0</v>
      </c>
      <c r="G539" s="165">
        <v>0</v>
      </c>
      <c r="H539" s="165">
        <v>0</v>
      </c>
      <c r="I539" s="165">
        <v>5.9999999999999995E-4</v>
      </c>
      <c r="J539" s="165">
        <v>0</v>
      </c>
      <c r="K539" s="165">
        <v>5.9999999999999995E-4</v>
      </c>
      <c r="L539" s="165">
        <v>0</v>
      </c>
      <c r="M539" s="165">
        <v>0</v>
      </c>
      <c r="N539" s="165">
        <v>0</v>
      </c>
      <c r="O539" s="165">
        <v>5.9999999999999995E-4</v>
      </c>
      <c r="P539" s="165">
        <v>3516.9176400000001</v>
      </c>
      <c r="Q539" s="165">
        <v>0</v>
      </c>
      <c r="R539" s="166">
        <v>3516.9176400000001</v>
      </c>
    </row>
    <row r="540" spans="1:28" ht="13.5">
      <c r="A540" s="167"/>
      <c r="B540" s="163" t="s">
        <v>24</v>
      </c>
      <c r="C540" s="163" t="s">
        <v>24</v>
      </c>
      <c r="D540" s="163" t="s">
        <v>24</v>
      </c>
      <c r="E540" s="163">
        <v>160</v>
      </c>
      <c r="F540" s="164">
        <v>0</v>
      </c>
      <c r="G540" s="165">
        <v>0</v>
      </c>
      <c r="H540" s="165">
        <v>0</v>
      </c>
      <c r="I540" s="165">
        <v>775.76563999999996</v>
      </c>
      <c r="J540" s="165">
        <v>0</v>
      </c>
      <c r="K540" s="165">
        <v>775.76563999999996</v>
      </c>
      <c r="L540" s="165">
        <v>0</v>
      </c>
      <c r="M540" s="165">
        <v>0</v>
      </c>
      <c r="N540" s="165">
        <v>0</v>
      </c>
      <c r="O540" s="165">
        <v>775.76563999999996</v>
      </c>
      <c r="P540" s="165">
        <v>6618.2274400000006</v>
      </c>
      <c r="Q540" s="165">
        <v>0</v>
      </c>
      <c r="R540" s="166">
        <v>6618.2274400000006</v>
      </c>
    </row>
    <row r="541" spans="1:28" ht="13.5">
      <c r="A541" s="167"/>
      <c r="B541" s="163" t="s">
        <v>25</v>
      </c>
      <c r="C541" s="163" t="s">
        <v>25</v>
      </c>
      <c r="D541" s="163" t="s">
        <v>25</v>
      </c>
      <c r="E541" s="163">
        <v>19</v>
      </c>
      <c r="F541" s="164">
        <v>0</v>
      </c>
      <c r="G541" s="165">
        <v>0</v>
      </c>
      <c r="H541" s="165">
        <v>0</v>
      </c>
      <c r="I541" s="165">
        <v>191.62523999999999</v>
      </c>
      <c r="J541" s="165">
        <v>0</v>
      </c>
      <c r="K541" s="165">
        <v>191.62523999999999</v>
      </c>
      <c r="L541" s="165">
        <v>0</v>
      </c>
      <c r="M541" s="165">
        <v>0</v>
      </c>
      <c r="N541" s="165">
        <v>0</v>
      </c>
      <c r="O541" s="165">
        <v>191.62523999999999</v>
      </c>
      <c r="P541" s="165">
        <v>9071.488800000001</v>
      </c>
      <c r="Q541" s="165">
        <v>0</v>
      </c>
      <c r="R541" s="166">
        <v>9071.488800000001</v>
      </c>
    </row>
    <row r="542" spans="1:28" ht="13.5">
      <c r="A542" s="167"/>
      <c r="B542" s="167"/>
      <c r="C542" s="167"/>
      <c r="D542" s="167"/>
      <c r="E542" s="168">
        <v>161</v>
      </c>
      <c r="F542" s="169">
        <v>0</v>
      </c>
      <c r="G542" s="121">
        <v>0</v>
      </c>
      <c r="H542" s="121">
        <v>0</v>
      </c>
      <c r="I542" s="121">
        <v>14.83925</v>
      </c>
      <c r="J542" s="121">
        <v>0</v>
      </c>
      <c r="K542" s="121">
        <v>14.83925</v>
      </c>
      <c r="L542" s="121">
        <v>0</v>
      </c>
      <c r="M542" s="121">
        <v>0</v>
      </c>
      <c r="N542" s="121">
        <v>0</v>
      </c>
      <c r="O542" s="121">
        <v>14.83925</v>
      </c>
      <c r="P542" s="121">
        <v>5976.0685599999997</v>
      </c>
      <c r="Q542" s="121">
        <v>0</v>
      </c>
      <c r="R542" s="170">
        <v>5976.0685599999997</v>
      </c>
    </row>
    <row r="543" spans="1:28" ht="13.5">
      <c r="A543" s="167"/>
      <c r="B543" s="167"/>
      <c r="C543" s="163" t="s">
        <v>224</v>
      </c>
      <c r="D543" s="163" t="s">
        <v>297</v>
      </c>
      <c r="E543" s="163">
        <v>162</v>
      </c>
      <c r="F543" s="164">
        <v>0</v>
      </c>
      <c r="G543" s="165">
        <v>0</v>
      </c>
      <c r="H543" s="165">
        <v>0</v>
      </c>
      <c r="I543" s="165">
        <v>2.8700000000000002E-3</v>
      </c>
      <c r="J543" s="165">
        <v>0</v>
      </c>
      <c r="K543" s="165">
        <v>2.8700000000000002E-3</v>
      </c>
      <c r="L543" s="165">
        <v>0</v>
      </c>
      <c r="M543" s="165">
        <v>0</v>
      </c>
      <c r="N543" s="165">
        <v>0</v>
      </c>
      <c r="O543" s="165">
        <v>2.8700000000000002E-3</v>
      </c>
      <c r="P543" s="165">
        <v>3244.8435099999997</v>
      </c>
      <c r="Q543" s="165">
        <v>0</v>
      </c>
      <c r="R543" s="166">
        <v>3244.8435099999997</v>
      </c>
    </row>
    <row r="544" spans="1:28" ht="13.5">
      <c r="A544" s="167"/>
      <c r="B544" s="163" t="s">
        <v>26</v>
      </c>
      <c r="C544" s="163" t="s">
        <v>183</v>
      </c>
      <c r="D544" s="163" t="s">
        <v>184</v>
      </c>
      <c r="E544" s="163">
        <v>23</v>
      </c>
      <c r="F544" s="164">
        <v>0</v>
      </c>
      <c r="G544" s="165">
        <v>0</v>
      </c>
      <c r="H544" s="165">
        <v>0</v>
      </c>
      <c r="I544" s="165">
        <v>136.33793</v>
      </c>
      <c r="J544" s="165">
        <v>0</v>
      </c>
      <c r="K544" s="165">
        <v>136.33793</v>
      </c>
      <c r="L544" s="165">
        <v>0</v>
      </c>
      <c r="M544" s="165">
        <v>0</v>
      </c>
      <c r="N544" s="165">
        <v>0</v>
      </c>
      <c r="O544" s="165">
        <v>136.33793</v>
      </c>
      <c r="P544" s="165">
        <v>8979.8302800000001</v>
      </c>
      <c r="Q544" s="165">
        <v>0</v>
      </c>
      <c r="R544" s="166">
        <v>8979.8302800000001</v>
      </c>
    </row>
    <row r="545" spans="1:18" ht="13.5">
      <c r="A545" s="167"/>
      <c r="B545" s="167"/>
      <c r="C545" s="167"/>
      <c r="D545" s="167"/>
      <c r="E545" s="168">
        <v>164</v>
      </c>
      <c r="F545" s="169">
        <v>0</v>
      </c>
      <c r="G545" s="121">
        <v>0</v>
      </c>
      <c r="H545" s="121">
        <v>0</v>
      </c>
      <c r="I545" s="121">
        <v>11.528930000000001</v>
      </c>
      <c r="J545" s="121">
        <v>0</v>
      </c>
      <c r="K545" s="121">
        <v>11.528930000000001</v>
      </c>
      <c r="L545" s="121">
        <v>0</v>
      </c>
      <c r="M545" s="121">
        <v>0</v>
      </c>
      <c r="N545" s="121">
        <v>0</v>
      </c>
      <c r="O545" s="121">
        <v>11.528930000000001</v>
      </c>
      <c r="P545" s="121">
        <v>7194.3238200000005</v>
      </c>
      <c r="Q545" s="121">
        <v>0</v>
      </c>
      <c r="R545" s="170">
        <v>7194.3238200000005</v>
      </c>
    </row>
    <row r="546" spans="1:18" ht="13.5">
      <c r="A546" s="167"/>
      <c r="B546" s="167"/>
      <c r="C546" s="167"/>
      <c r="D546" s="167"/>
      <c r="E546" s="168">
        <v>243</v>
      </c>
      <c r="F546" s="169">
        <v>0</v>
      </c>
      <c r="G546" s="121">
        <v>0</v>
      </c>
      <c r="H546" s="121">
        <v>0</v>
      </c>
      <c r="I546" s="121">
        <v>3.61646</v>
      </c>
      <c r="J546" s="121">
        <v>0</v>
      </c>
      <c r="K546" s="121">
        <v>3.61646</v>
      </c>
      <c r="L546" s="121">
        <v>0</v>
      </c>
      <c r="M546" s="121">
        <v>0</v>
      </c>
      <c r="N546" s="121">
        <v>0</v>
      </c>
      <c r="O546" s="121">
        <v>3.61646</v>
      </c>
      <c r="P546" s="121">
        <v>2095.9549900000002</v>
      </c>
      <c r="Q546" s="121">
        <v>0</v>
      </c>
      <c r="R546" s="170">
        <v>2095.9549900000002</v>
      </c>
    </row>
    <row r="547" spans="1:18" ht="13.5">
      <c r="A547" s="163" t="s">
        <v>298</v>
      </c>
      <c r="B547" s="163" t="s">
        <v>8</v>
      </c>
      <c r="C547" s="163" t="s">
        <v>111</v>
      </c>
      <c r="D547" s="163" t="s">
        <v>112</v>
      </c>
      <c r="E547" s="163">
        <v>49</v>
      </c>
      <c r="F547" s="164">
        <v>0</v>
      </c>
      <c r="G547" s="165">
        <v>0</v>
      </c>
      <c r="H547" s="165">
        <v>0</v>
      </c>
      <c r="I547" s="165">
        <v>456.89503000000002</v>
      </c>
      <c r="J547" s="165">
        <v>0</v>
      </c>
      <c r="K547" s="165">
        <v>456.89503000000002</v>
      </c>
      <c r="L547" s="165">
        <v>2.0299</v>
      </c>
      <c r="M547" s="165">
        <v>146.23889000000003</v>
      </c>
      <c r="N547" s="165">
        <v>148.26879</v>
      </c>
      <c r="O547" s="165">
        <v>605.16381999999999</v>
      </c>
      <c r="P547" s="165">
        <v>4918.5503799999997</v>
      </c>
      <c r="Q547" s="165">
        <v>0</v>
      </c>
      <c r="R547" s="166">
        <v>4918.5503799999997</v>
      </c>
    </row>
    <row r="548" spans="1:18" ht="13.5">
      <c r="A548" s="167"/>
      <c r="B548" s="163" t="s">
        <v>12</v>
      </c>
      <c r="C548" s="163" t="s">
        <v>116</v>
      </c>
      <c r="D548" s="163" t="s">
        <v>117</v>
      </c>
      <c r="E548" s="163">
        <v>36</v>
      </c>
      <c r="F548" s="164">
        <v>0</v>
      </c>
      <c r="G548" s="165">
        <v>0</v>
      </c>
      <c r="H548" s="165">
        <v>0</v>
      </c>
      <c r="I548" s="165">
        <v>326.67491999999999</v>
      </c>
      <c r="J548" s="165">
        <v>0</v>
      </c>
      <c r="K548" s="165">
        <v>326.67491999999999</v>
      </c>
      <c r="L548" s="165">
        <v>18.295480000000001</v>
      </c>
      <c r="M548" s="165">
        <v>0</v>
      </c>
      <c r="N548" s="165">
        <v>18.295480000000001</v>
      </c>
      <c r="O548" s="165">
        <v>344.97040000000004</v>
      </c>
      <c r="P548" s="165">
        <v>12404.685359999999</v>
      </c>
      <c r="Q548" s="165">
        <v>0</v>
      </c>
      <c r="R548" s="166">
        <v>12404.685359999999</v>
      </c>
    </row>
    <row r="549" spans="1:18" ht="13.5">
      <c r="A549" s="167"/>
      <c r="B549" s="167"/>
      <c r="C549" s="163" t="s">
        <v>12</v>
      </c>
      <c r="D549" s="163" t="s">
        <v>12</v>
      </c>
      <c r="E549" s="163">
        <v>34</v>
      </c>
      <c r="F549" s="164">
        <v>0</v>
      </c>
      <c r="G549" s="165">
        <v>0</v>
      </c>
      <c r="H549" s="165">
        <v>0</v>
      </c>
      <c r="I549" s="165">
        <v>1847.1280800000002</v>
      </c>
      <c r="J549" s="165">
        <v>0.12947999999999998</v>
      </c>
      <c r="K549" s="165">
        <v>1847.25756</v>
      </c>
      <c r="L549" s="165">
        <v>466.35871000000003</v>
      </c>
      <c r="M549" s="165">
        <v>162.43960000000001</v>
      </c>
      <c r="N549" s="165">
        <v>628.79831000000001</v>
      </c>
      <c r="O549" s="165">
        <v>2476.0558700000001</v>
      </c>
      <c r="P549" s="165">
        <v>8934.1994600000016</v>
      </c>
      <c r="Q549" s="165">
        <v>0</v>
      </c>
      <c r="R549" s="166">
        <v>8934.1994600000016</v>
      </c>
    </row>
    <row r="550" spans="1:18" ht="13.5">
      <c r="A550" s="167"/>
      <c r="B550" s="163" t="s">
        <v>120</v>
      </c>
      <c r="C550" s="163" t="s">
        <v>122</v>
      </c>
      <c r="D550" s="163" t="s">
        <v>257</v>
      </c>
      <c r="E550" s="163">
        <v>33</v>
      </c>
      <c r="F550" s="164">
        <v>0</v>
      </c>
      <c r="G550" s="165">
        <v>0</v>
      </c>
      <c r="H550" s="165">
        <v>0</v>
      </c>
      <c r="I550" s="165">
        <v>879.73622999999998</v>
      </c>
      <c r="J550" s="165">
        <v>0</v>
      </c>
      <c r="K550" s="165">
        <v>879.73622999999998</v>
      </c>
      <c r="L550" s="165">
        <v>490.27009000000004</v>
      </c>
      <c r="M550" s="165">
        <v>19.008200000000002</v>
      </c>
      <c r="N550" s="165">
        <v>509.27828999999997</v>
      </c>
      <c r="O550" s="165">
        <v>1389.0145199999999</v>
      </c>
      <c r="P550" s="165">
        <v>6471.9723899999999</v>
      </c>
      <c r="Q550" s="165">
        <v>0</v>
      </c>
      <c r="R550" s="166">
        <v>6471.9723899999999</v>
      </c>
    </row>
    <row r="551" spans="1:18" ht="13.5">
      <c r="A551" s="167"/>
      <c r="B551" s="167"/>
      <c r="C551" s="167"/>
      <c r="D551" s="163" t="s">
        <v>123</v>
      </c>
      <c r="E551" s="163">
        <v>28</v>
      </c>
      <c r="F551" s="164">
        <v>0</v>
      </c>
      <c r="G551" s="165">
        <v>0</v>
      </c>
      <c r="H551" s="165">
        <v>0</v>
      </c>
      <c r="I551" s="165">
        <v>469.30602000000005</v>
      </c>
      <c r="J551" s="165">
        <v>1.6109999999999999E-2</v>
      </c>
      <c r="K551" s="165">
        <v>469.32213000000002</v>
      </c>
      <c r="L551" s="165">
        <v>310.96040999999997</v>
      </c>
      <c r="M551" s="165">
        <v>0</v>
      </c>
      <c r="N551" s="165">
        <v>310.96040999999997</v>
      </c>
      <c r="O551" s="165">
        <v>780.28254000000004</v>
      </c>
      <c r="P551" s="165">
        <v>5318.7112300000008</v>
      </c>
      <c r="Q551" s="165">
        <v>0</v>
      </c>
      <c r="R551" s="166">
        <v>5318.7112300000008</v>
      </c>
    </row>
    <row r="552" spans="1:18" ht="13.5">
      <c r="A552" s="167"/>
      <c r="B552" s="167"/>
      <c r="C552" s="163" t="s">
        <v>259</v>
      </c>
      <c r="D552" s="163" t="s">
        <v>259</v>
      </c>
      <c r="E552" s="163">
        <v>29</v>
      </c>
      <c r="F552" s="164">
        <v>0</v>
      </c>
      <c r="G552" s="165">
        <v>0</v>
      </c>
      <c r="H552" s="165">
        <v>0</v>
      </c>
      <c r="I552" s="165">
        <v>120.79946000000001</v>
      </c>
      <c r="J552" s="165">
        <v>0</v>
      </c>
      <c r="K552" s="165">
        <v>120.79946000000001</v>
      </c>
      <c r="L552" s="165">
        <v>0.59221000000000001</v>
      </c>
      <c r="M552" s="165">
        <v>0</v>
      </c>
      <c r="N552" s="165">
        <v>0.59221000000000001</v>
      </c>
      <c r="O552" s="165">
        <v>121.39167</v>
      </c>
      <c r="P552" s="165">
        <v>2183.7277899999999</v>
      </c>
      <c r="Q552" s="165">
        <v>0</v>
      </c>
      <c r="R552" s="166">
        <v>2183.7277899999999</v>
      </c>
    </row>
    <row r="553" spans="1:18" ht="13.5">
      <c r="A553" s="167"/>
      <c r="B553" s="167"/>
      <c r="C553" s="163" t="s">
        <v>124</v>
      </c>
      <c r="D553" s="163" t="s">
        <v>124</v>
      </c>
      <c r="E553" s="163">
        <v>21</v>
      </c>
      <c r="F553" s="164">
        <v>0</v>
      </c>
      <c r="G553" s="165">
        <v>0</v>
      </c>
      <c r="H553" s="165">
        <v>0</v>
      </c>
      <c r="I553" s="165">
        <v>4535.0576799999999</v>
      </c>
      <c r="J553" s="165">
        <v>20.736740000000001</v>
      </c>
      <c r="K553" s="165">
        <v>4555.7944200000002</v>
      </c>
      <c r="L553" s="165">
        <v>2903.35025</v>
      </c>
      <c r="M553" s="165">
        <v>25.69378</v>
      </c>
      <c r="N553" s="165">
        <v>2929.04403</v>
      </c>
      <c r="O553" s="165">
        <v>7484.8384500000002</v>
      </c>
      <c r="P553" s="165">
        <v>4509.6093099999998</v>
      </c>
      <c r="Q553" s="165">
        <v>0</v>
      </c>
      <c r="R553" s="166">
        <v>4509.6093099999998</v>
      </c>
    </row>
    <row r="554" spans="1:18" ht="13.5">
      <c r="A554" s="167"/>
      <c r="B554" s="163" t="s">
        <v>14</v>
      </c>
      <c r="C554" s="163" t="s">
        <v>128</v>
      </c>
      <c r="D554" s="163" t="s">
        <v>128</v>
      </c>
      <c r="E554" s="163">
        <v>53</v>
      </c>
      <c r="F554" s="164">
        <v>0</v>
      </c>
      <c r="G554" s="165">
        <v>0</v>
      </c>
      <c r="H554" s="165">
        <v>0</v>
      </c>
      <c r="I554" s="165">
        <v>1769.18371</v>
      </c>
      <c r="J554" s="165">
        <v>4.9799999999999997E-2</v>
      </c>
      <c r="K554" s="165">
        <v>1769.23351</v>
      </c>
      <c r="L554" s="165">
        <v>65.281689999999998</v>
      </c>
      <c r="M554" s="165">
        <v>120.44799999999999</v>
      </c>
      <c r="N554" s="165">
        <v>185.72969000000001</v>
      </c>
      <c r="O554" s="165">
        <v>1954.9631999999999</v>
      </c>
      <c r="P554" s="165">
        <v>5967.3576600000006</v>
      </c>
      <c r="Q554" s="165">
        <v>0</v>
      </c>
      <c r="R554" s="166">
        <v>5967.3576600000006</v>
      </c>
    </row>
    <row r="555" spans="1:18" ht="13.5">
      <c r="A555" s="167"/>
      <c r="B555" s="163" t="s">
        <v>15</v>
      </c>
      <c r="C555" s="163" t="s">
        <v>131</v>
      </c>
      <c r="D555" s="163" t="s">
        <v>131</v>
      </c>
      <c r="E555" s="163">
        <v>51</v>
      </c>
      <c r="F555" s="164">
        <v>0</v>
      </c>
      <c r="G555" s="165">
        <v>0</v>
      </c>
      <c r="H555" s="165">
        <v>0</v>
      </c>
      <c r="I555" s="165">
        <v>608.78931999999998</v>
      </c>
      <c r="J555" s="165">
        <v>1.4999999999999999E-4</v>
      </c>
      <c r="K555" s="165">
        <v>608.78946999999994</v>
      </c>
      <c r="L555" s="165">
        <v>2.8979200000000001</v>
      </c>
      <c r="M555" s="165">
        <v>30.421590000000002</v>
      </c>
      <c r="N555" s="165">
        <v>33.319510000000001</v>
      </c>
      <c r="O555" s="165">
        <v>642.10897999999997</v>
      </c>
      <c r="P555" s="165">
        <v>9386.3815899999991</v>
      </c>
      <c r="Q555" s="165">
        <v>0</v>
      </c>
      <c r="R555" s="166">
        <v>9386.3815899999991</v>
      </c>
    </row>
    <row r="556" spans="1:18" ht="13.5">
      <c r="A556" s="167"/>
      <c r="B556" s="163" t="s">
        <v>16</v>
      </c>
      <c r="C556" s="163" t="s">
        <v>134</v>
      </c>
      <c r="D556" s="163" t="s">
        <v>269</v>
      </c>
      <c r="E556" s="163">
        <v>19</v>
      </c>
      <c r="F556" s="164">
        <v>0</v>
      </c>
      <c r="G556" s="165">
        <v>0</v>
      </c>
      <c r="H556" s="165">
        <v>0</v>
      </c>
      <c r="I556" s="165">
        <v>2378.1862999999998</v>
      </c>
      <c r="J556" s="165">
        <v>10.30869</v>
      </c>
      <c r="K556" s="165">
        <v>2388.4949900000001</v>
      </c>
      <c r="L556" s="165">
        <v>2262.5833900000002</v>
      </c>
      <c r="M556" s="165">
        <v>25.748810000000002</v>
      </c>
      <c r="N556" s="165">
        <v>2288.3322000000003</v>
      </c>
      <c r="O556" s="165">
        <v>4676.82719</v>
      </c>
      <c r="P556" s="165">
        <v>9340.91417</v>
      </c>
      <c r="Q556" s="165">
        <v>0</v>
      </c>
      <c r="R556" s="166">
        <v>9340.91417</v>
      </c>
    </row>
    <row r="557" spans="1:18" ht="13.5">
      <c r="A557" s="167"/>
      <c r="B557" s="167"/>
      <c r="C557" s="167"/>
      <c r="D557" s="163" t="s">
        <v>212</v>
      </c>
      <c r="E557" s="163">
        <v>18</v>
      </c>
      <c r="F557" s="164">
        <v>0</v>
      </c>
      <c r="G557" s="165">
        <v>0</v>
      </c>
      <c r="H557" s="165">
        <v>0</v>
      </c>
      <c r="I557" s="165">
        <v>2612.9287899999999</v>
      </c>
      <c r="J557" s="165">
        <v>57.553629999999998</v>
      </c>
      <c r="K557" s="165">
        <v>2670.4824199999998</v>
      </c>
      <c r="L557" s="165">
        <v>4123.8627999999999</v>
      </c>
      <c r="M557" s="165">
        <v>155.88135999999997</v>
      </c>
      <c r="N557" s="165">
        <v>4279.7441600000002</v>
      </c>
      <c r="O557" s="165">
        <v>6950.2265800000005</v>
      </c>
      <c r="P557" s="165">
        <v>11094.76699</v>
      </c>
      <c r="Q557" s="165">
        <v>0</v>
      </c>
      <c r="R557" s="166">
        <v>11094.76699</v>
      </c>
    </row>
    <row r="558" spans="1:18" ht="13.5">
      <c r="A558" s="167"/>
      <c r="B558" s="167"/>
      <c r="C558" s="167"/>
      <c r="D558" s="163" t="s">
        <v>135</v>
      </c>
      <c r="E558" s="163">
        <v>17</v>
      </c>
      <c r="F558" s="164">
        <v>0</v>
      </c>
      <c r="G558" s="165">
        <v>0</v>
      </c>
      <c r="H558" s="165">
        <v>0</v>
      </c>
      <c r="I558" s="165">
        <v>4720.2994500000004</v>
      </c>
      <c r="J558" s="165">
        <v>515.24285999999995</v>
      </c>
      <c r="K558" s="165">
        <v>5235.5423099999998</v>
      </c>
      <c r="L558" s="165">
        <v>4128.3629900000005</v>
      </c>
      <c r="M558" s="165">
        <v>255.61106000000001</v>
      </c>
      <c r="N558" s="165">
        <v>4383.9740499999998</v>
      </c>
      <c r="O558" s="165">
        <v>9619.5163599999996</v>
      </c>
      <c r="P558" s="165">
        <v>17649.665120000001</v>
      </c>
      <c r="Q558" s="165">
        <v>0</v>
      </c>
      <c r="R558" s="166">
        <v>17649.665120000001</v>
      </c>
    </row>
    <row r="559" spans="1:18" ht="13.5">
      <c r="A559" s="167"/>
      <c r="B559" s="167"/>
      <c r="C559" s="163" t="s">
        <v>136</v>
      </c>
      <c r="D559" s="163" t="s">
        <v>136</v>
      </c>
      <c r="E559" s="163">
        <v>20</v>
      </c>
      <c r="F559" s="164">
        <v>0</v>
      </c>
      <c r="G559" s="165">
        <v>0</v>
      </c>
      <c r="H559" s="165">
        <v>0</v>
      </c>
      <c r="I559" s="165">
        <v>1412.2113200000001</v>
      </c>
      <c r="J559" s="165">
        <v>54.157110000000003</v>
      </c>
      <c r="K559" s="165">
        <v>1466.36843</v>
      </c>
      <c r="L559" s="165">
        <v>1450.9683400000001</v>
      </c>
      <c r="M559" s="165">
        <v>418.85690999999997</v>
      </c>
      <c r="N559" s="165">
        <v>1869.8252500000001</v>
      </c>
      <c r="O559" s="165">
        <v>3336.1936800000003</v>
      </c>
      <c r="P559" s="165">
        <v>8224.5513499999997</v>
      </c>
      <c r="Q559" s="165">
        <v>0</v>
      </c>
      <c r="R559" s="166">
        <v>8224.5513499999997</v>
      </c>
    </row>
    <row r="560" spans="1:18" ht="13.5">
      <c r="A560" s="167"/>
      <c r="B560" s="167"/>
      <c r="C560" s="163" t="s">
        <v>16</v>
      </c>
      <c r="D560" s="163" t="s">
        <v>141</v>
      </c>
      <c r="E560" s="163">
        <v>7</v>
      </c>
      <c r="F560" s="164">
        <v>0</v>
      </c>
      <c r="G560" s="165">
        <v>0</v>
      </c>
      <c r="H560" s="165">
        <v>0</v>
      </c>
      <c r="I560" s="165">
        <v>2381.45201</v>
      </c>
      <c r="J560" s="165">
        <v>3.764E-2</v>
      </c>
      <c r="K560" s="165">
        <v>2381.48965</v>
      </c>
      <c r="L560" s="165">
        <v>632.02067</v>
      </c>
      <c r="M560" s="165">
        <v>0</v>
      </c>
      <c r="N560" s="165">
        <v>632.02067</v>
      </c>
      <c r="O560" s="165">
        <v>3013.5103199999999</v>
      </c>
      <c r="P560" s="165">
        <v>4828.0441100000007</v>
      </c>
      <c r="Q560" s="165">
        <v>0</v>
      </c>
      <c r="R560" s="166">
        <v>4828.0441100000007</v>
      </c>
    </row>
    <row r="561" spans="1:18" ht="13.5">
      <c r="A561" s="167"/>
      <c r="B561" s="167"/>
      <c r="C561" s="167"/>
      <c r="D561" s="163" t="s">
        <v>142</v>
      </c>
      <c r="E561" s="163">
        <v>48</v>
      </c>
      <c r="F561" s="164">
        <v>0</v>
      </c>
      <c r="G561" s="165">
        <v>0</v>
      </c>
      <c r="H561" s="165">
        <v>0</v>
      </c>
      <c r="I561" s="165">
        <v>8546.5227300000006</v>
      </c>
      <c r="J561" s="165">
        <v>18.376450000000002</v>
      </c>
      <c r="K561" s="165">
        <v>8564.8991800000003</v>
      </c>
      <c r="L561" s="165">
        <v>587.48519999999996</v>
      </c>
      <c r="M561" s="165">
        <v>146.76103000000001</v>
      </c>
      <c r="N561" s="165">
        <v>734.24622999999997</v>
      </c>
      <c r="O561" s="165">
        <v>9299.145410000001</v>
      </c>
      <c r="P561" s="165">
        <v>2087.7572599999999</v>
      </c>
      <c r="Q561" s="165">
        <v>0</v>
      </c>
      <c r="R561" s="166">
        <v>2087.7572599999999</v>
      </c>
    </row>
    <row r="562" spans="1:18" ht="13.5">
      <c r="A562" s="167"/>
      <c r="B562" s="167"/>
      <c r="C562" s="167"/>
      <c r="D562" s="163" t="s">
        <v>299</v>
      </c>
      <c r="E562" s="163">
        <v>47</v>
      </c>
      <c r="F562" s="164">
        <v>0</v>
      </c>
      <c r="G562" s="165">
        <v>0</v>
      </c>
      <c r="H562" s="165">
        <v>0</v>
      </c>
      <c r="I562" s="165">
        <v>7302.1014000000005</v>
      </c>
      <c r="J562" s="165">
        <v>0.20574000000000001</v>
      </c>
      <c r="K562" s="165">
        <v>7302.3071399999999</v>
      </c>
      <c r="L562" s="165">
        <v>1034.46588</v>
      </c>
      <c r="M562" s="165">
        <v>878.95460000000003</v>
      </c>
      <c r="N562" s="165">
        <v>1913.42048</v>
      </c>
      <c r="O562" s="165">
        <v>9215.7276199999997</v>
      </c>
      <c r="P562" s="165">
        <v>3039.8406400000003</v>
      </c>
      <c r="Q562" s="165">
        <v>0</v>
      </c>
      <c r="R562" s="166">
        <v>3039.8406400000003</v>
      </c>
    </row>
    <row r="563" spans="1:18" ht="13.5">
      <c r="A563" s="167"/>
      <c r="B563" s="167"/>
      <c r="C563" s="167"/>
      <c r="D563" s="163" t="s">
        <v>144</v>
      </c>
      <c r="E563" s="163">
        <v>4</v>
      </c>
      <c r="F563" s="164">
        <v>0</v>
      </c>
      <c r="G563" s="165">
        <v>0</v>
      </c>
      <c r="H563" s="165">
        <v>0</v>
      </c>
      <c r="I563" s="165">
        <v>9882.2254400000002</v>
      </c>
      <c r="J563" s="165">
        <v>31.396650000000001</v>
      </c>
      <c r="K563" s="165">
        <v>9913.6220900000008</v>
      </c>
      <c r="L563" s="165">
        <v>2307.8073199999999</v>
      </c>
      <c r="M563" s="165">
        <v>1061.55087</v>
      </c>
      <c r="N563" s="165">
        <v>3369.3581899999999</v>
      </c>
      <c r="O563" s="165">
        <v>13282.98028</v>
      </c>
      <c r="P563" s="165">
        <v>8611.3444299999992</v>
      </c>
      <c r="Q563" s="165">
        <v>0</v>
      </c>
      <c r="R563" s="166">
        <v>8611.3444299999992</v>
      </c>
    </row>
    <row r="564" spans="1:18" ht="13.5">
      <c r="A564" s="167"/>
      <c r="B564" s="167"/>
      <c r="C564" s="167"/>
      <c r="D564" s="163" t="s">
        <v>147</v>
      </c>
      <c r="E564" s="163">
        <v>45</v>
      </c>
      <c r="F564" s="164">
        <v>0</v>
      </c>
      <c r="G564" s="165">
        <v>0</v>
      </c>
      <c r="H564" s="165">
        <v>0</v>
      </c>
      <c r="I564" s="165">
        <v>8496.7965000000004</v>
      </c>
      <c r="J564" s="165">
        <v>8.6161000000000012</v>
      </c>
      <c r="K564" s="165">
        <v>8505.4125999999997</v>
      </c>
      <c r="L564" s="165">
        <v>807.81365000000005</v>
      </c>
      <c r="M564" s="165">
        <v>1243.97091</v>
      </c>
      <c r="N564" s="165">
        <v>2051.7845600000001</v>
      </c>
      <c r="O564" s="165">
        <v>10557.19716</v>
      </c>
      <c r="P564" s="165">
        <v>2448.7803599999997</v>
      </c>
      <c r="Q564" s="165">
        <v>0</v>
      </c>
      <c r="R564" s="166">
        <v>2448.7803599999997</v>
      </c>
    </row>
    <row r="565" spans="1:18" ht="13.5">
      <c r="A565" s="167"/>
      <c r="B565" s="167"/>
      <c r="C565" s="167"/>
      <c r="D565" s="163" t="s">
        <v>148</v>
      </c>
      <c r="E565" s="163">
        <v>15</v>
      </c>
      <c r="F565" s="164">
        <v>0</v>
      </c>
      <c r="G565" s="165">
        <v>0</v>
      </c>
      <c r="H565" s="165">
        <v>0</v>
      </c>
      <c r="I565" s="165">
        <v>1386.7766000000001</v>
      </c>
      <c r="J565" s="165">
        <v>8.048449999999999</v>
      </c>
      <c r="K565" s="165">
        <v>1394.8250500000001</v>
      </c>
      <c r="L565" s="165">
        <v>425.43178999999998</v>
      </c>
      <c r="M565" s="165">
        <v>75.28</v>
      </c>
      <c r="N565" s="165">
        <v>500.71178999999995</v>
      </c>
      <c r="O565" s="165">
        <v>1895.53684</v>
      </c>
      <c r="P565" s="165">
        <v>9495.73812</v>
      </c>
      <c r="Q565" s="165">
        <v>0</v>
      </c>
      <c r="R565" s="166">
        <v>9495.73812</v>
      </c>
    </row>
    <row r="566" spans="1:18" ht="13.5">
      <c r="A566" s="167"/>
      <c r="B566" s="167"/>
      <c r="C566" s="167"/>
      <c r="D566" s="163" t="s">
        <v>149</v>
      </c>
      <c r="E566" s="163">
        <v>52</v>
      </c>
      <c r="F566" s="164">
        <v>0</v>
      </c>
      <c r="G566" s="165">
        <v>0</v>
      </c>
      <c r="H566" s="165">
        <v>0</v>
      </c>
      <c r="I566" s="165">
        <v>7052.6788499999993</v>
      </c>
      <c r="J566" s="165">
        <v>2.4165399999999999</v>
      </c>
      <c r="K566" s="165">
        <v>7055.0953899999995</v>
      </c>
      <c r="L566" s="165">
        <v>679.56457999999998</v>
      </c>
      <c r="M566" s="165">
        <v>1078.1453999999999</v>
      </c>
      <c r="N566" s="165">
        <v>1757.7099800000001</v>
      </c>
      <c r="O566" s="165">
        <v>8812.80537</v>
      </c>
      <c r="P566" s="165">
        <v>2564.9317099999998</v>
      </c>
      <c r="Q566" s="165">
        <v>0</v>
      </c>
      <c r="R566" s="166">
        <v>2564.9317099999998</v>
      </c>
    </row>
    <row r="567" spans="1:18" ht="13.5">
      <c r="A567" s="167"/>
      <c r="B567" s="167"/>
      <c r="C567" s="167"/>
      <c r="D567" s="163" t="s">
        <v>151</v>
      </c>
      <c r="E567" s="163">
        <v>3</v>
      </c>
      <c r="F567" s="164">
        <v>0</v>
      </c>
      <c r="G567" s="165">
        <v>0</v>
      </c>
      <c r="H567" s="165">
        <v>0</v>
      </c>
      <c r="I567" s="165">
        <v>1759.01287</v>
      </c>
      <c r="J567" s="165">
        <v>1.3810000000000001E-2</v>
      </c>
      <c r="K567" s="165">
        <v>1759.0266799999999</v>
      </c>
      <c r="L567" s="165">
        <v>285.59178000000003</v>
      </c>
      <c r="M567" s="165">
        <v>20.03163</v>
      </c>
      <c r="N567" s="165">
        <v>305.62340999999998</v>
      </c>
      <c r="O567" s="165">
        <v>2064.6500900000001</v>
      </c>
      <c r="P567" s="165">
        <v>8047.4375799999998</v>
      </c>
      <c r="Q567" s="165">
        <v>0</v>
      </c>
      <c r="R567" s="166">
        <v>8047.4375799999998</v>
      </c>
    </row>
    <row r="568" spans="1:18" ht="13.5">
      <c r="A568" s="167"/>
      <c r="B568" s="167"/>
      <c r="C568" s="167"/>
      <c r="D568" s="167"/>
      <c r="E568" s="168">
        <v>14</v>
      </c>
      <c r="F568" s="169">
        <v>0</v>
      </c>
      <c r="G568" s="121">
        <v>0</v>
      </c>
      <c r="H568" s="121">
        <v>0</v>
      </c>
      <c r="I568" s="121">
        <v>3025.7735600000001</v>
      </c>
      <c r="J568" s="121">
        <v>9.0900000000000009E-2</v>
      </c>
      <c r="K568" s="121">
        <v>3025.8644599999998</v>
      </c>
      <c r="L568" s="121">
        <v>2441.4543599999997</v>
      </c>
      <c r="M568" s="121">
        <v>519.96911999999998</v>
      </c>
      <c r="N568" s="121">
        <v>2961.4234799999999</v>
      </c>
      <c r="O568" s="121">
        <v>5987.2879400000002</v>
      </c>
      <c r="P568" s="121">
        <v>5823.2331599999998</v>
      </c>
      <c r="Q568" s="121">
        <v>0</v>
      </c>
      <c r="R568" s="170">
        <v>5823.2331599999998</v>
      </c>
    </row>
    <row r="569" spans="1:18" ht="13.5">
      <c r="A569" s="167"/>
      <c r="B569" s="167"/>
      <c r="C569" s="167"/>
      <c r="D569" s="167"/>
      <c r="E569" s="168">
        <v>43</v>
      </c>
      <c r="F569" s="169">
        <v>0</v>
      </c>
      <c r="G569" s="121">
        <v>0</v>
      </c>
      <c r="H569" s="121">
        <v>0</v>
      </c>
      <c r="I569" s="121">
        <v>1494.0038400000001</v>
      </c>
      <c r="J569" s="121">
        <v>32.259320000000002</v>
      </c>
      <c r="K569" s="121">
        <v>1526.26316</v>
      </c>
      <c r="L569" s="121">
        <v>77.468289999999996</v>
      </c>
      <c r="M569" s="121">
        <v>0</v>
      </c>
      <c r="N569" s="121">
        <v>77.468289999999996</v>
      </c>
      <c r="O569" s="121">
        <v>1603.73145</v>
      </c>
      <c r="P569" s="121">
        <v>6619.6081699999995</v>
      </c>
      <c r="Q569" s="121">
        <v>0</v>
      </c>
      <c r="R569" s="170">
        <v>6619.6081699999995</v>
      </c>
    </row>
    <row r="570" spans="1:18" ht="13.5">
      <c r="A570" s="167"/>
      <c r="B570" s="167"/>
      <c r="C570" s="167"/>
      <c r="D570" s="163" t="s">
        <v>152</v>
      </c>
      <c r="E570" s="163">
        <v>6</v>
      </c>
      <c r="F570" s="164">
        <v>0</v>
      </c>
      <c r="G570" s="165">
        <v>0</v>
      </c>
      <c r="H570" s="165">
        <v>0</v>
      </c>
      <c r="I570" s="165">
        <v>3317.9913799999999</v>
      </c>
      <c r="J570" s="165">
        <v>4.9610000000000001E-2</v>
      </c>
      <c r="K570" s="165">
        <v>3318.0409900000004</v>
      </c>
      <c r="L570" s="165">
        <v>1369.7813100000001</v>
      </c>
      <c r="M570" s="165">
        <v>575.87800000000004</v>
      </c>
      <c r="N570" s="165">
        <v>1945.65931</v>
      </c>
      <c r="O570" s="165">
        <v>5263.7002999999995</v>
      </c>
      <c r="P570" s="165">
        <v>7120.6547799999998</v>
      </c>
      <c r="Q570" s="165">
        <v>0</v>
      </c>
      <c r="R570" s="166">
        <v>7120.6547799999998</v>
      </c>
    </row>
    <row r="571" spans="1:18" ht="13.5">
      <c r="A571" s="167"/>
      <c r="B571" s="167"/>
      <c r="C571" s="167"/>
      <c r="D571" s="163" t="s">
        <v>154</v>
      </c>
      <c r="E571" s="163">
        <v>8</v>
      </c>
      <c r="F571" s="164">
        <v>0</v>
      </c>
      <c r="G571" s="165">
        <v>0</v>
      </c>
      <c r="H571" s="165">
        <v>0</v>
      </c>
      <c r="I571" s="165">
        <v>9403.3861699999998</v>
      </c>
      <c r="J571" s="165">
        <v>15.228579999999999</v>
      </c>
      <c r="K571" s="165">
        <v>9418.6147500000006</v>
      </c>
      <c r="L571" s="165">
        <v>5504.8927999999996</v>
      </c>
      <c r="M571" s="165">
        <v>1233.7675300000001</v>
      </c>
      <c r="N571" s="165">
        <v>6738.6603299999997</v>
      </c>
      <c r="O571" s="165">
        <v>16157.275079999999</v>
      </c>
      <c r="P571" s="165">
        <v>4313.3708799999995</v>
      </c>
      <c r="Q571" s="165">
        <v>0</v>
      </c>
      <c r="R571" s="166">
        <v>4313.3708799999995</v>
      </c>
    </row>
    <row r="572" spans="1:18" ht="13.5">
      <c r="A572" s="167"/>
      <c r="B572" s="167"/>
      <c r="C572" s="167"/>
      <c r="D572" s="163" t="s">
        <v>156</v>
      </c>
      <c r="E572" s="163">
        <v>10</v>
      </c>
      <c r="F572" s="164">
        <v>0</v>
      </c>
      <c r="G572" s="165">
        <v>0</v>
      </c>
      <c r="H572" s="165">
        <v>0</v>
      </c>
      <c r="I572" s="165">
        <v>7569.5816599999998</v>
      </c>
      <c r="J572" s="165">
        <v>41.898699999999998</v>
      </c>
      <c r="K572" s="165">
        <v>7611.4803600000005</v>
      </c>
      <c r="L572" s="165">
        <v>9435.3769300000004</v>
      </c>
      <c r="M572" s="165">
        <v>1597.47694</v>
      </c>
      <c r="N572" s="165">
        <v>11032.853869999999</v>
      </c>
      <c r="O572" s="165">
        <v>18644.33423</v>
      </c>
      <c r="P572" s="165">
        <v>3903.3586299999997</v>
      </c>
      <c r="Q572" s="165">
        <v>0</v>
      </c>
      <c r="R572" s="166">
        <v>3903.3586299999997</v>
      </c>
    </row>
    <row r="573" spans="1:18" ht="13.5">
      <c r="A573" s="167"/>
      <c r="B573" s="167"/>
      <c r="C573" s="167"/>
      <c r="D573" s="167"/>
      <c r="E573" s="168">
        <v>46</v>
      </c>
      <c r="F573" s="169">
        <v>0</v>
      </c>
      <c r="G573" s="121">
        <v>0</v>
      </c>
      <c r="H573" s="121">
        <v>0</v>
      </c>
      <c r="I573" s="121">
        <v>7728.7706799999996</v>
      </c>
      <c r="J573" s="121">
        <v>1.2119300000000002</v>
      </c>
      <c r="K573" s="121">
        <v>7729.98261</v>
      </c>
      <c r="L573" s="121">
        <v>641.80366000000004</v>
      </c>
      <c r="M573" s="121">
        <v>889.25357999999994</v>
      </c>
      <c r="N573" s="121">
        <v>1531.0572400000001</v>
      </c>
      <c r="O573" s="121">
        <v>9261.0398499999992</v>
      </c>
      <c r="P573" s="121">
        <v>2237.17668</v>
      </c>
      <c r="Q573" s="121">
        <v>0</v>
      </c>
      <c r="R573" s="170">
        <v>2237.17668</v>
      </c>
    </row>
    <row r="574" spans="1:18" ht="13.5">
      <c r="A574" s="167"/>
      <c r="B574" s="167"/>
      <c r="C574" s="167"/>
      <c r="D574" s="163" t="s">
        <v>157</v>
      </c>
      <c r="E574" s="163">
        <v>41</v>
      </c>
      <c r="F574" s="164">
        <v>0</v>
      </c>
      <c r="G574" s="165">
        <v>0</v>
      </c>
      <c r="H574" s="165">
        <v>0</v>
      </c>
      <c r="I574" s="165">
        <v>2140.5708999999997</v>
      </c>
      <c r="J574" s="165">
        <v>1.7950000000000001E-2</v>
      </c>
      <c r="K574" s="165">
        <v>2140.5888500000001</v>
      </c>
      <c r="L574" s="165">
        <v>581.28728000000001</v>
      </c>
      <c r="M574" s="165">
        <v>8.3899999999999999E-3</v>
      </c>
      <c r="N574" s="165">
        <v>581.29567000000009</v>
      </c>
      <c r="O574" s="165">
        <v>2721.8845200000001</v>
      </c>
      <c r="P574" s="165">
        <v>7175.4849299999996</v>
      </c>
      <c r="Q574" s="165">
        <v>0</v>
      </c>
      <c r="R574" s="166">
        <v>7175.4849299999996</v>
      </c>
    </row>
    <row r="575" spans="1:18" ht="13.5">
      <c r="A575" s="167"/>
      <c r="B575" s="167"/>
      <c r="C575" s="167"/>
      <c r="D575" s="163" t="s">
        <v>300</v>
      </c>
      <c r="E575" s="163">
        <v>1</v>
      </c>
      <c r="F575" s="164">
        <v>0</v>
      </c>
      <c r="G575" s="165">
        <v>0</v>
      </c>
      <c r="H575" s="165">
        <v>0</v>
      </c>
      <c r="I575" s="165">
        <v>1789.3552099999999</v>
      </c>
      <c r="J575" s="165">
        <v>6.1657299999999999</v>
      </c>
      <c r="K575" s="165">
        <v>1795.5209399999999</v>
      </c>
      <c r="L575" s="165">
        <v>4.1760600000000005</v>
      </c>
      <c r="M575" s="165">
        <v>0</v>
      </c>
      <c r="N575" s="165">
        <v>4.1760600000000005</v>
      </c>
      <c r="O575" s="165">
        <v>1799.6969999999999</v>
      </c>
      <c r="P575" s="165">
        <v>11948.730589999999</v>
      </c>
      <c r="Q575" s="165">
        <v>0</v>
      </c>
      <c r="R575" s="166">
        <v>11948.730589999999</v>
      </c>
    </row>
    <row r="576" spans="1:18" ht="13.5">
      <c r="A576" s="167"/>
      <c r="B576" s="167"/>
      <c r="C576" s="167"/>
      <c r="D576" s="167"/>
      <c r="E576" s="168">
        <v>44</v>
      </c>
      <c r="F576" s="169">
        <v>0</v>
      </c>
      <c r="G576" s="121">
        <v>0</v>
      </c>
      <c r="H576" s="121">
        <v>0</v>
      </c>
      <c r="I576" s="121">
        <v>58469.147680000002</v>
      </c>
      <c r="J576" s="121">
        <v>66.892979999999994</v>
      </c>
      <c r="K576" s="121">
        <v>58536.040659999999</v>
      </c>
      <c r="L576" s="121">
        <v>27437.27547</v>
      </c>
      <c r="M576" s="121">
        <v>7662.2964000000002</v>
      </c>
      <c r="N576" s="121">
        <v>35099.57187</v>
      </c>
      <c r="O576" s="121">
        <v>93635.612529999999</v>
      </c>
      <c r="P576" s="121">
        <v>1678.5174099999999</v>
      </c>
      <c r="Q576" s="121">
        <v>0</v>
      </c>
      <c r="R576" s="170">
        <v>1678.5174099999999</v>
      </c>
    </row>
    <row r="577" spans="1:18" ht="13.5">
      <c r="A577" s="167"/>
      <c r="B577" s="163" t="s">
        <v>21</v>
      </c>
      <c r="C577" s="163" t="s">
        <v>21</v>
      </c>
      <c r="D577" s="163" t="s">
        <v>21</v>
      </c>
      <c r="E577" s="163">
        <v>50</v>
      </c>
      <c r="F577" s="164">
        <v>0</v>
      </c>
      <c r="G577" s="165">
        <v>0</v>
      </c>
      <c r="H577" s="165">
        <v>0</v>
      </c>
      <c r="I577" s="165">
        <v>43.330949999999994</v>
      </c>
      <c r="J577" s="165">
        <v>0</v>
      </c>
      <c r="K577" s="165">
        <v>43.330949999999994</v>
      </c>
      <c r="L577" s="165">
        <v>47.395710000000001</v>
      </c>
      <c r="M577" s="165">
        <v>0</v>
      </c>
      <c r="N577" s="165">
        <v>47.395710000000001</v>
      </c>
      <c r="O577" s="165">
        <v>90.72666000000001</v>
      </c>
      <c r="P577" s="165">
        <v>3471.26386</v>
      </c>
      <c r="Q577" s="165">
        <v>0</v>
      </c>
      <c r="R577" s="166">
        <v>3471.26386</v>
      </c>
    </row>
    <row r="578" spans="1:18" ht="13.5">
      <c r="A578" s="167"/>
      <c r="B578" s="167"/>
      <c r="C578" s="167"/>
      <c r="D578" s="167"/>
      <c r="E578" s="168">
        <v>54</v>
      </c>
      <c r="F578" s="169">
        <v>0</v>
      </c>
      <c r="G578" s="121">
        <v>0</v>
      </c>
      <c r="H578" s="121">
        <v>0</v>
      </c>
      <c r="I578" s="121">
        <v>404.17275999999998</v>
      </c>
      <c r="J578" s="121">
        <v>0</v>
      </c>
      <c r="K578" s="121">
        <v>404.17275999999998</v>
      </c>
      <c r="L578" s="121">
        <v>10.95725</v>
      </c>
      <c r="M578" s="121">
        <v>0</v>
      </c>
      <c r="N578" s="121">
        <v>10.95725</v>
      </c>
      <c r="O578" s="121">
        <v>415.13001000000003</v>
      </c>
      <c r="P578" s="121">
        <v>9928.3144700000012</v>
      </c>
      <c r="Q578" s="121">
        <v>0</v>
      </c>
      <c r="R578" s="170">
        <v>9928.3144700000012</v>
      </c>
    </row>
    <row r="579" spans="1:18" ht="13.5">
      <c r="A579" s="163" t="s">
        <v>301</v>
      </c>
      <c r="B579" s="163" t="s">
        <v>65</v>
      </c>
      <c r="C579" s="163" t="s">
        <v>228</v>
      </c>
      <c r="D579" s="163" t="s">
        <v>228</v>
      </c>
      <c r="E579" s="163">
        <v>8</v>
      </c>
      <c r="F579" s="164">
        <v>0</v>
      </c>
      <c r="G579" s="165">
        <v>0</v>
      </c>
      <c r="H579" s="165">
        <v>0</v>
      </c>
      <c r="I579" s="165">
        <v>132.64668</v>
      </c>
      <c r="J579" s="165">
        <v>2.1850000000000001</v>
      </c>
      <c r="K579" s="165">
        <v>134.83168000000001</v>
      </c>
      <c r="L579" s="165">
        <v>2116.7613300000003</v>
      </c>
      <c r="M579" s="165">
        <v>0</v>
      </c>
      <c r="N579" s="165">
        <v>2116.7613300000003</v>
      </c>
      <c r="O579" s="165">
        <v>2251.5930099999996</v>
      </c>
      <c r="P579" s="165">
        <v>16128.76936</v>
      </c>
      <c r="Q579" s="165">
        <v>0</v>
      </c>
      <c r="R579" s="166">
        <v>16128.76936</v>
      </c>
    </row>
    <row r="580" spans="1:18" ht="13.5">
      <c r="A580" s="167"/>
      <c r="B580" s="167"/>
      <c r="C580" s="163" t="s">
        <v>302</v>
      </c>
      <c r="D580" s="163" t="s">
        <v>303</v>
      </c>
      <c r="E580" s="163">
        <v>47</v>
      </c>
      <c r="F580" s="164">
        <v>0</v>
      </c>
      <c r="G580" s="165">
        <v>0</v>
      </c>
      <c r="H580" s="165">
        <v>0</v>
      </c>
      <c r="I580" s="165">
        <v>164.62414000000001</v>
      </c>
      <c r="J580" s="165">
        <v>0</v>
      </c>
      <c r="K580" s="165">
        <v>164.62414000000001</v>
      </c>
      <c r="L580" s="165">
        <v>20.211749999999999</v>
      </c>
      <c r="M580" s="165">
        <v>0</v>
      </c>
      <c r="N580" s="165">
        <v>20.211749999999999</v>
      </c>
      <c r="O580" s="165">
        <v>184.83589000000001</v>
      </c>
      <c r="P580" s="165">
        <v>6661.3437199999998</v>
      </c>
      <c r="Q580" s="165">
        <v>0</v>
      </c>
      <c r="R580" s="166">
        <v>6661.3437199999998</v>
      </c>
    </row>
    <row r="581" spans="1:18" ht="13.5">
      <c r="A581" s="167"/>
      <c r="B581" s="163" t="s">
        <v>5</v>
      </c>
      <c r="C581" s="163" t="s">
        <v>5</v>
      </c>
      <c r="D581" s="163" t="s">
        <v>5</v>
      </c>
      <c r="E581" s="163">
        <v>2</v>
      </c>
      <c r="F581" s="164">
        <v>0</v>
      </c>
      <c r="G581" s="165">
        <v>0</v>
      </c>
      <c r="H581" s="165">
        <v>0</v>
      </c>
      <c r="I581" s="165">
        <v>128.35507000000001</v>
      </c>
      <c r="J581" s="165">
        <v>0.91932000000000003</v>
      </c>
      <c r="K581" s="165">
        <v>129.27439000000001</v>
      </c>
      <c r="L581" s="165">
        <v>15893.0255</v>
      </c>
      <c r="M581" s="165">
        <v>2.1326399999999999</v>
      </c>
      <c r="N581" s="165">
        <v>15895.158140000001</v>
      </c>
      <c r="O581" s="165">
        <v>16024.43253</v>
      </c>
      <c r="P581" s="165">
        <v>4220.9243899999992</v>
      </c>
      <c r="Q581" s="165">
        <v>0</v>
      </c>
      <c r="R581" s="166">
        <v>4220.9243899999992</v>
      </c>
    </row>
    <row r="582" spans="1:18" ht="13.5">
      <c r="A582" s="167"/>
      <c r="B582" s="167"/>
      <c r="C582" s="167"/>
      <c r="D582" s="163" t="s">
        <v>191</v>
      </c>
      <c r="E582" s="163">
        <v>14</v>
      </c>
      <c r="F582" s="164">
        <v>0</v>
      </c>
      <c r="G582" s="165">
        <v>0</v>
      </c>
      <c r="H582" s="165">
        <v>0</v>
      </c>
      <c r="I582" s="165">
        <v>286.59479999999996</v>
      </c>
      <c r="J582" s="165">
        <v>87.150600000000011</v>
      </c>
      <c r="K582" s="165">
        <v>373.74540000000002</v>
      </c>
      <c r="L582" s="165">
        <v>4461.6091900000001</v>
      </c>
      <c r="M582" s="165">
        <v>0</v>
      </c>
      <c r="N582" s="165">
        <v>4461.6091900000001</v>
      </c>
      <c r="O582" s="165">
        <v>4835.3545899999999</v>
      </c>
      <c r="P582" s="165">
        <v>5358.0966200000003</v>
      </c>
      <c r="Q582" s="165">
        <v>0</v>
      </c>
      <c r="R582" s="166">
        <v>5358.0966200000003</v>
      </c>
    </row>
    <row r="583" spans="1:18" ht="13.5">
      <c r="A583" s="167"/>
      <c r="B583" s="167"/>
      <c r="C583" s="167"/>
      <c r="D583" s="163" t="s">
        <v>304</v>
      </c>
      <c r="E583" s="163">
        <v>62</v>
      </c>
      <c r="F583" s="164">
        <v>0</v>
      </c>
      <c r="G583" s="165">
        <v>0</v>
      </c>
      <c r="H583" s="165">
        <v>0</v>
      </c>
      <c r="I583" s="165">
        <v>32.396340000000002</v>
      </c>
      <c r="J583" s="165">
        <v>0</v>
      </c>
      <c r="K583" s="165">
        <v>32.396340000000002</v>
      </c>
      <c r="L583" s="165">
        <v>346.28302000000002</v>
      </c>
      <c r="M583" s="165">
        <v>0</v>
      </c>
      <c r="N583" s="165">
        <v>346.28302000000002</v>
      </c>
      <c r="O583" s="165">
        <v>378.67935999999997</v>
      </c>
      <c r="P583" s="165">
        <v>4133.7303199999997</v>
      </c>
      <c r="Q583" s="165">
        <v>0</v>
      </c>
      <c r="R583" s="166">
        <v>4133.7303199999997</v>
      </c>
    </row>
    <row r="584" spans="1:18" ht="13.5">
      <c r="A584" s="167"/>
      <c r="B584" s="167"/>
      <c r="C584" s="163" t="s">
        <v>218</v>
      </c>
      <c r="D584" s="163" t="s">
        <v>305</v>
      </c>
      <c r="E584" s="163">
        <v>51</v>
      </c>
      <c r="F584" s="164">
        <v>0</v>
      </c>
      <c r="G584" s="165">
        <v>0</v>
      </c>
      <c r="H584" s="165">
        <v>0</v>
      </c>
      <c r="I584" s="165">
        <v>188.89127999999999</v>
      </c>
      <c r="J584" s="165">
        <v>0</v>
      </c>
      <c r="K584" s="165">
        <v>188.89127999999999</v>
      </c>
      <c r="L584" s="165">
        <v>1020.4909200000001</v>
      </c>
      <c r="M584" s="165">
        <v>0.8105</v>
      </c>
      <c r="N584" s="165">
        <v>1021.30142</v>
      </c>
      <c r="O584" s="165">
        <v>1210.1927000000001</v>
      </c>
      <c r="P584" s="165">
        <v>2983.0941800000001</v>
      </c>
      <c r="Q584" s="165">
        <v>0</v>
      </c>
      <c r="R584" s="166">
        <v>2983.0941800000001</v>
      </c>
    </row>
    <row r="585" spans="1:18" ht="13.5">
      <c r="A585" s="167"/>
      <c r="B585" s="167"/>
      <c r="C585" s="163" t="s">
        <v>194</v>
      </c>
      <c r="D585" s="163" t="s">
        <v>231</v>
      </c>
      <c r="E585" s="163">
        <v>48</v>
      </c>
      <c r="F585" s="164">
        <v>0</v>
      </c>
      <c r="G585" s="165">
        <v>0</v>
      </c>
      <c r="H585" s="165">
        <v>0</v>
      </c>
      <c r="I585" s="165">
        <v>205.23345999999998</v>
      </c>
      <c r="J585" s="165">
        <v>0</v>
      </c>
      <c r="K585" s="165">
        <v>205.23345999999998</v>
      </c>
      <c r="L585" s="165">
        <v>122.57066</v>
      </c>
      <c r="M585" s="165">
        <v>0</v>
      </c>
      <c r="N585" s="165">
        <v>122.57066</v>
      </c>
      <c r="O585" s="165">
        <v>327.80412000000001</v>
      </c>
      <c r="P585" s="165">
        <v>2290.6764199999998</v>
      </c>
      <c r="Q585" s="165">
        <v>0</v>
      </c>
      <c r="R585" s="166">
        <v>2290.6764199999998</v>
      </c>
    </row>
    <row r="586" spans="1:18" ht="13.5">
      <c r="A586" s="167"/>
      <c r="B586" s="167"/>
      <c r="C586" s="167"/>
      <c r="D586" s="163" t="s">
        <v>195</v>
      </c>
      <c r="E586" s="163">
        <v>41</v>
      </c>
      <c r="F586" s="164">
        <v>0</v>
      </c>
      <c r="G586" s="165">
        <v>0</v>
      </c>
      <c r="H586" s="165">
        <v>0</v>
      </c>
      <c r="I586" s="165">
        <v>40.456129999999995</v>
      </c>
      <c r="J586" s="165">
        <v>0</v>
      </c>
      <c r="K586" s="165">
        <v>40.456129999999995</v>
      </c>
      <c r="L586" s="165">
        <v>716.24814000000003</v>
      </c>
      <c r="M586" s="165">
        <v>0</v>
      </c>
      <c r="N586" s="165">
        <v>716.24814000000003</v>
      </c>
      <c r="O586" s="165">
        <v>756.70427000000007</v>
      </c>
      <c r="P586" s="165">
        <v>5438.52304</v>
      </c>
      <c r="Q586" s="165">
        <v>0</v>
      </c>
      <c r="R586" s="166">
        <v>5438.52304</v>
      </c>
    </row>
    <row r="587" spans="1:18" ht="13.5">
      <c r="A587" s="167"/>
      <c r="B587" s="167"/>
      <c r="C587" s="163" t="s">
        <v>232</v>
      </c>
      <c r="D587" s="163" t="s">
        <v>233</v>
      </c>
      <c r="E587" s="163">
        <v>31</v>
      </c>
      <c r="F587" s="164">
        <v>0</v>
      </c>
      <c r="G587" s="165">
        <v>0</v>
      </c>
      <c r="H587" s="165">
        <v>0</v>
      </c>
      <c r="I587" s="165">
        <v>0</v>
      </c>
      <c r="J587" s="165">
        <v>0</v>
      </c>
      <c r="K587" s="165">
        <v>0</v>
      </c>
      <c r="L587" s="165">
        <v>0</v>
      </c>
      <c r="M587" s="165">
        <v>0</v>
      </c>
      <c r="N587" s="165">
        <v>0</v>
      </c>
      <c r="O587" s="165">
        <v>0</v>
      </c>
      <c r="P587" s="165">
        <v>1248.46496</v>
      </c>
      <c r="Q587" s="165">
        <v>0</v>
      </c>
      <c r="R587" s="166">
        <v>1248.46496</v>
      </c>
    </row>
    <row r="588" spans="1:18" ht="13.5">
      <c r="A588" s="167"/>
      <c r="B588" s="163" t="s">
        <v>6</v>
      </c>
      <c r="C588" s="163" t="s">
        <v>109</v>
      </c>
      <c r="D588" s="163" t="s">
        <v>6</v>
      </c>
      <c r="E588" s="163">
        <v>3</v>
      </c>
      <c r="F588" s="164">
        <v>0</v>
      </c>
      <c r="G588" s="165">
        <v>0</v>
      </c>
      <c r="H588" s="165">
        <v>0</v>
      </c>
      <c r="I588" s="165">
        <v>192.24718999999999</v>
      </c>
      <c r="J588" s="165">
        <v>0</v>
      </c>
      <c r="K588" s="165">
        <v>192.24718999999999</v>
      </c>
      <c r="L588" s="165">
        <v>3774.0836200000003</v>
      </c>
      <c r="M588" s="165">
        <v>36.627180000000003</v>
      </c>
      <c r="N588" s="165">
        <v>3810.7107999999998</v>
      </c>
      <c r="O588" s="165">
        <v>4002.9579900000003</v>
      </c>
      <c r="P588" s="165">
        <v>8147.3084100000005</v>
      </c>
      <c r="Q588" s="165">
        <v>0</v>
      </c>
      <c r="R588" s="166">
        <v>8147.3084100000005</v>
      </c>
    </row>
    <row r="589" spans="1:18" ht="13.5">
      <c r="A589" s="167"/>
      <c r="B589" s="167"/>
      <c r="C589" s="163" t="s">
        <v>287</v>
      </c>
      <c r="D589" s="163" t="s">
        <v>287</v>
      </c>
      <c r="E589" s="163">
        <v>39</v>
      </c>
      <c r="F589" s="164">
        <v>0</v>
      </c>
      <c r="G589" s="165">
        <v>0</v>
      </c>
      <c r="H589" s="165">
        <v>0</v>
      </c>
      <c r="I589" s="165">
        <v>151.75820999999999</v>
      </c>
      <c r="J589" s="165">
        <v>0</v>
      </c>
      <c r="K589" s="165">
        <v>151.75820999999999</v>
      </c>
      <c r="L589" s="165">
        <v>368.80257</v>
      </c>
      <c r="M589" s="165">
        <v>0</v>
      </c>
      <c r="N589" s="165">
        <v>368.80257</v>
      </c>
      <c r="O589" s="165">
        <v>520.56078000000002</v>
      </c>
      <c r="P589" s="165">
        <v>5551.6541900000002</v>
      </c>
      <c r="Q589" s="165">
        <v>0</v>
      </c>
      <c r="R589" s="166">
        <v>5551.6541900000002</v>
      </c>
    </row>
    <row r="590" spans="1:18" ht="13.5">
      <c r="A590" s="167"/>
      <c r="B590" s="167"/>
      <c r="C590" s="163" t="s">
        <v>306</v>
      </c>
      <c r="D590" s="163" t="s">
        <v>307</v>
      </c>
      <c r="E590" s="163">
        <v>50</v>
      </c>
      <c r="F590" s="164">
        <v>0</v>
      </c>
      <c r="G590" s="165">
        <v>0</v>
      </c>
      <c r="H590" s="165">
        <v>0</v>
      </c>
      <c r="I590" s="165">
        <v>139.70438000000001</v>
      </c>
      <c r="J590" s="165">
        <v>0</v>
      </c>
      <c r="K590" s="165">
        <v>139.70438000000001</v>
      </c>
      <c r="L590" s="165">
        <v>73.880970000000005</v>
      </c>
      <c r="M590" s="165">
        <v>0</v>
      </c>
      <c r="N590" s="165">
        <v>73.880970000000005</v>
      </c>
      <c r="O590" s="165">
        <v>213.58535000000001</v>
      </c>
      <c r="P590" s="165">
        <v>7646.6039000000001</v>
      </c>
      <c r="Q590" s="165">
        <v>0</v>
      </c>
      <c r="R590" s="166">
        <v>7646.6039000000001</v>
      </c>
    </row>
    <row r="591" spans="1:18" ht="13.5">
      <c r="A591" s="167"/>
      <c r="B591" s="167"/>
      <c r="C591" s="167"/>
      <c r="D591" s="163" t="s">
        <v>154</v>
      </c>
      <c r="E591" s="163">
        <v>18</v>
      </c>
      <c r="F591" s="164">
        <v>0</v>
      </c>
      <c r="G591" s="165">
        <v>0</v>
      </c>
      <c r="H591" s="165">
        <v>0</v>
      </c>
      <c r="I591" s="165">
        <v>0</v>
      </c>
      <c r="J591" s="165">
        <v>0</v>
      </c>
      <c r="K591" s="165">
        <v>0</v>
      </c>
      <c r="L591" s="165">
        <v>0</v>
      </c>
      <c r="M591" s="165">
        <v>0</v>
      </c>
      <c r="N591" s="165">
        <v>0</v>
      </c>
      <c r="O591" s="165">
        <v>0</v>
      </c>
      <c r="P591" s="165">
        <v>1111.2817500000001</v>
      </c>
      <c r="Q591" s="165">
        <v>0</v>
      </c>
      <c r="R591" s="166">
        <v>1111.2817500000001</v>
      </c>
    </row>
    <row r="592" spans="1:18" ht="13.5">
      <c r="A592" s="167"/>
      <c r="B592" s="167"/>
      <c r="C592" s="163" t="s">
        <v>308</v>
      </c>
      <c r="D592" s="163" t="s">
        <v>309</v>
      </c>
      <c r="E592" s="163">
        <v>38</v>
      </c>
      <c r="F592" s="164">
        <v>0</v>
      </c>
      <c r="G592" s="165">
        <v>0</v>
      </c>
      <c r="H592" s="165">
        <v>0</v>
      </c>
      <c r="I592" s="165">
        <v>387.67511999999999</v>
      </c>
      <c r="J592" s="165">
        <v>0</v>
      </c>
      <c r="K592" s="165">
        <v>387.67511999999999</v>
      </c>
      <c r="L592" s="165">
        <v>2251.10817</v>
      </c>
      <c r="M592" s="165">
        <v>86.361890000000002</v>
      </c>
      <c r="N592" s="165">
        <v>2337.4700600000001</v>
      </c>
      <c r="O592" s="165">
        <v>2725.14518</v>
      </c>
      <c r="P592" s="165">
        <v>8844.3396400000001</v>
      </c>
      <c r="Q592" s="165">
        <v>0</v>
      </c>
      <c r="R592" s="166">
        <v>8844.3396400000001</v>
      </c>
    </row>
    <row r="593" spans="1:18" ht="13.5">
      <c r="A593" s="167"/>
      <c r="B593" s="167"/>
      <c r="C593" s="163" t="s">
        <v>310</v>
      </c>
      <c r="D593" s="163" t="s">
        <v>311</v>
      </c>
      <c r="E593" s="163">
        <v>49</v>
      </c>
      <c r="F593" s="164">
        <v>0</v>
      </c>
      <c r="G593" s="165">
        <v>0</v>
      </c>
      <c r="H593" s="165">
        <v>0</v>
      </c>
      <c r="I593" s="165">
        <v>0</v>
      </c>
      <c r="J593" s="165">
        <v>0</v>
      </c>
      <c r="K593" s="165">
        <v>0</v>
      </c>
      <c r="L593" s="165">
        <v>0</v>
      </c>
      <c r="M593" s="165">
        <v>0</v>
      </c>
      <c r="N593" s="165">
        <v>0</v>
      </c>
      <c r="O593" s="165">
        <v>0</v>
      </c>
      <c r="P593" s="165">
        <v>1275.27808</v>
      </c>
      <c r="Q593" s="165">
        <v>0</v>
      </c>
      <c r="R593" s="166">
        <v>1275.27808</v>
      </c>
    </row>
    <row r="594" spans="1:18" ht="13.5">
      <c r="A594" s="167"/>
      <c r="B594" s="163" t="s">
        <v>8</v>
      </c>
      <c r="C594" s="163" t="s">
        <v>111</v>
      </c>
      <c r="D594" s="163" t="s">
        <v>202</v>
      </c>
      <c r="E594" s="163">
        <v>11</v>
      </c>
      <c r="F594" s="164">
        <v>0</v>
      </c>
      <c r="G594" s="165">
        <v>0</v>
      </c>
      <c r="H594" s="165">
        <v>0</v>
      </c>
      <c r="I594" s="165">
        <v>1221.64924</v>
      </c>
      <c r="J594" s="165">
        <v>259.70422000000002</v>
      </c>
      <c r="K594" s="165">
        <v>1481.35346</v>
      </c>
      <c r="L594" s="165">
        <v>27635.410760000002</v>
      </c>
      <c r="M594" s="165">
        <v>7.9491899999999998</v>
      </c>
      <c r="N594" s="165">
        <v>27643.359949999998</v>
      </c>
      <c r="O594" s="165">
        <v>29124.71341</v>
      </c>
      <c r="P594" s="165">
        <v>14535.164630000001</v>
      </c>
      <c r="Q594" s="165">
        <v>0</v>
      </c>
      <c r="R594" s="166">
        <v>14535.164630000001</v>
      </c>
    </row>
    <row r="595" spans="1:18" ht="13.5">
      <c r="A595" s="167"/>
      <c r="B595" s="163" t="s">
        <v>9</v>
      </c>
      <c r="C595" s="163" t="s">
        <v>288</v>
      </c>
      <c r="D595" s="163" t="s">
        <v>312</v>
      </c>
      <c r="E595" s="163">
        <v>59</v>
      </c>
      <c r="F595" s="164">
        <v>0</v>
      </c>
      <c r="G595" s="165">
        <v>0</v>
      </c>
      <c r="H595" s="165">
        <v>0</v>
      </c>
      <c r="I595" s="165">
        <v>227.33712</v>
      </c>
      <c r="J595" s="165">
        <v>0</v>
      </c>
      <c r="K595" s="165">
        <v>227.33712</v>
      </c>
      <c r="L595" s="165">
        <v>93.231399999999994</v>
      </c>
      <c r="M595" s="165">
        <v>0</v>
      </c>
      <c r="N595" s="165">
        <v>93.231399999999994</v>
      </c>
      <c r="O595" s="165">
        <v>320.56852000000003</v>
      </c>
      <c r="P595" s="165">
        <v>13146.586300000001</v>
      </c>
      <c r="Q595" s="165">
        <v>0</v>
      </c>
      <c r="R595" s="166">
        <v>13146.586300000001</v>
      </c>
    </row>
    <row r="596" spans="1:18" ht="13.5">
      <c r="A596" s="167"/>
      <c r="B596" s="163" t="s">
        <v>10</v>
      </c>
      <c r="C596" s="163" t="s">
        <v>313</v>
      </c>
      <c r="D596" s="163" t="s">
        <v>314</v>
      </c>
      <c r="E596" s="163">
        <v>55</v>
      </c>
      <c r="F596" s="164">
        <v>0</v>
      </c>
      <c r="G596" s="165">
        <v>0</v>
      </c>
      <c r="H596" s="165">
        <v>0</v>
      </c>
      <c r="I596" s="165">
        <v>0</v>
      </c>
      <c r="J596" s="165">
        <v>0</v>
      </c>
      <c r="K596" s="165">
        <v>0</v>
      </c>
      <c r="L596" s="165">
        <v>0</v>
      </c>
      <c r="M596" s="165">
        <v>0</v>
      </c>
      <c r="N596" s="165">
        <v>0</v>
      </c>
      <c r="O596" s="165">
        <v>0</v>
      </c>
      <c r="P596" s="165">
        <v>910.70255000000009</v>
      </c>
      <c r="Q596" s="165">
        <v>0</v>
      </c>
      <c r="R596" s="166">
        <v>910.70255000000009</v>
      </c>
    </row>
    <row r="597" spans="1:18" ht="13.5">
      <c r="A597" s="167"/>
      <c r="B597" s="167"/>
      <c r="C597" s="163" t="s">
        <v>10</v>
      </c>
      <c r="D597" s="163" t="s">
        <v>10</v>
      </c>
      <c r="E597" s="163">
        <v>40</v>
      </c>
      <c r="F597" s="164">
        <v>0</v>
      </c>
      <c r="G597" s="165">
        <v>0</v>
      </c>
      <c r="H597" s="165">
        <v>0</v>
      </c>
      <c r="I597" s="165">
        <v>200.44792999999999</v>
      </c>
      <c r="J597" s="165">
        <v>0</v>
      </c>
      <c r="K597" s="165">
        <v>200.44792999999999</v>
      </c>
      <c r="L597" s="165">
        <v>1951.3080299999999</v>
      </c>
      <c r="M597" s="165">
        <v>0</v>
      </c>
      <c r="N597" s="165">
        <v>1951.3080299999999</v>
      </c>
      <c r="O597" s="165">
        <v>2151.75596</v>
      </c>
      <c r="P597" s="165">
        <v>4120.1386199999997</v>
      </c>
      <c r="Q597" s="165">
        <v>0</v>
      </c>
      <c r="R597" s="166">
        <v>4120.1386199999997</v>
      </c>
    </row>
    <row r="598" spans="1:18" ht="13.5">
      <c r="A598" s="167"/>
      <c r="B598" s="163" t="s">
        <v>113</v>
      </c>
      <c r="C598" s="163" t="s">
        <v>113</v>
      </c>
      <c r="D598" s="163" t="s">
        <v>113</v>
      </c>
      <c r="E598" s="163">
        <v>30</v>
      </c>
      <c r="F598" s="164">
        <v>0</v>
      </c>
      <c r="G598" s="165">
        <v>0</v>
      </c>
      <c r="H598" s="165">
        <v>0</v>
      </c>
      <c r="I598" s="165">
        <v>133.74081000000001</v>
      </c>
      <c r="J598" s="165">
        <v>0</v>
      </c>
      <c r="K598" s="165">
        <v>133.74081000000001</v>
      </c>
      <c r="L598" s="165">
        <v>1400.47558</v>
      </c>
      <c r="M598" s="165">
        <v>0</v>
      </c>
      <c r="N598" s="165">
        <v>1400.47558</v>
      </c>
      <c r="O598" s="165">
        <v>1534.2163899999998</v>
      </c>
      <c r="P598" s="165">
        <v>14300.149359999999</v>
      </c>
      <c r="Q598" s="165">
        <v>0</v>
      </c>
      <c r="R598" s="166">
        <v>14300.149359999999</v>
      </c>
    </row>
    <row r="599" spans="1:18" ht="13.5">
      <c r="A599" s="167"/>
      <c r="B599" s="167"/>
      <c r="C599" s="163" t="s">
        <v>114</v>
      </c>
      <c r="D599" s="163" t="s">
        <v>115</v>
      </c>
      <c r="E599" s="163">
        <v>46</v>
      </c>
      <c r="F599" s="164">
        <v>0</v>
      </c>
      <c r="G599" s="165">
        <v>0</v>
      </c>
      <c r="H599" s="165">
        <v>0</v>
      </c>
      <c r="I599" s="165">
        <v>170.33614</v>
      </c>
      <c r="J599" s="165">
        <v>0</v>
      </c>
      <c r="K599" s="165">
        <v>170.33614</v>
      </c>
      <c r="L599" s="165">
        <v>672.01233999999999</v>
      </c>
      <c r="M599" s="165">
        <v>0</v>
      </c>
      <c r="N599" s="165">
        <v>672.01233999999999</v>
      </c>
      <c r="O599" s="165">
        <v>842.34848</v>
      </c>
      <c r="P599" s="165">
        <v>13048.792019999999</v>
      </c>
      <c r="Q599" s="165">
        <v>0</v>
      </c>
      <c r="R599" s="166">
        <v>13048.792019999999</v>
      </c>
    </row>
    <row r="600" spans="1:18" ht="13.5">
      <c r="A600" s="167"/>
      <c r="B600" s="163" t="s">
        <v>12</v>
      </c>
      <c r="C600" s="163" t="s">
        <v>12</v>
      </c>
      <c r="D600" s="163" t="s">
        <v>12</v>
      </c>
      <c r="E600" s="163">
        <v>64</v>
      </c>
      <c r="F600" s="164">
        <v>0</v>
      </c>
      <c r="G600" s="165">
        <v>0</v>
      </c>
      <c r="H600" s="165">
        <v>0</v>
      </c>
      <c r="I600" s="165">
        <v>21.84544</v>
      </c>
      <c r="J600" s="165">
        <v>0</v>
      </c>
      <c r="K600" s="165">
        <v>21.84544</v>
      </c>
      <c r="L600" s="165">
        <v>1362.83834</v>
      </c>
      <c r="M600" s="165">
        <v>0</v>
      </c>
      <c r="N600" s="165">
        <v>1362.83834</v>
      </c>
      <c r="O600" s="165">
        <v>1384.6837800000001</v>
      </c>
      <c r="P600" s="165">
        <v>1573.8121599999999</v>
      </c>
      <c r="Q600" s="165">
        <v>0</v>
      </c>
      <c r="R600" s="166">
        <v>1573.8121599999999</v>
      </c>
    </row>
    <row r="601" spans="1:18" ht="13.5">
      <c r="A601" s="167"/>
      <c r="B601" s="163" t="s">
        <v>120</v>
      </c>
      <c r="C601" s="163" t="s">
        <v>121</v>
      </c>
      <c r="D601" s="163" t="s">
        <v>121</v>
      </c>
      <c r="E601" s="163">
        <v>54</v>
      </c>
      <c r="F601" s="164">
        <v>0</v>
      </c>
      <c r="G601" s="165">
        <v>0</v>
      </c>
      <c r="H601" s="165">
        <v>0</v>
      </c>
      <c r="I601" s="165">
        <v>42.841339999999995</v>
      </c>
      <c r="J601" s="165">
        <v>0</v>
      </c>
      <c r="K601" s="165">
        <v>42.841339999999995</v>
      </c>
      <c r="L601" s="165">
        <v>418.89434</v>
      </c>
      <c r="M601" s="165">
        <v>0.22144</v>
      </c>
      <c r="N601" s="165">
        <v>419.11578000000003</v>
      </c>
      <c r="O601" s="165">
        <v>461.95711999999997</v>
      </c>
      <c r="P601" s="165">
        <v>4745.7138099999993</v>
      </c>
      <c r="Q601" s="165">
        <v>0</v>
      </c>
      <c r="R601" s="166">
        <v>4745.7138099999993</v>
      </c>
    </row>
    <row r="602" spans="1:18" ht="13.5">
      <c r="A602" s="167"/>
      <c r="B602" s="167"/>
      <c r="C602" s="167"/>
      <c r="D602" s="163" t="s">
        <v>253</v>
      </c>
      <c r="E602" s="163">
        <v>37</v>
      </c>
      <c r="F602" s="164">
        <v>0</v>
      </c>
      <c r="G602" s="165">
        <v>0</v>
      </c>
      <c r="H602" s="165">
        <v>0</v>
      </c>
      <c r="I602" s="165">
        <v>75.640630000000002</v>
      </c>
      <c r="J602" s="165">
        <v>5.6460000000000003E-2</v>
      </c>
      <c r="K602" s="165">
        <v>75.697090000000003</v>
      </c>
      <c r="L602" s="165">
        <v>400.20907</v>
      </c>
      <c r="M602" s="165">
        <v>0</v>
      </c>
      <c r="N602" s="165">
        <v>400.20907</v>
      </c>
      <c r="O602" s="165">
        <v>475.90616</v>
      </c>
      <c r="P602" s="165">
        <v>8710.3419600000016</v>
      </c>
      <c r="Q602" s="165">
        <v>0</v>
      </c>
      <c r="R602" s="166">
        <v>8710.3419600000016</v>
      </c>
    </row>
    <row r="603" spans="1:18" ht="13.5">
      <c r="A603" s="167"/>
      <c r="B603" s="167"/>
      <c r="C603" s="163" t="s">
        <v>122</v>
      </c>
      <c r="D603" s="163" t="s">
        <v>123</v>
      </c>
      <c r="E603" s="163">
        <v>27</v>
      </c>
      <c r="F603" s="164">
        <v>0</v>
      </c>
      <c r="G603" s="165">
        <v>0</v>
      </c>
      <c r="H603" s="165">
        <v>0</v>
      </c>
      <c r="I603" s="165">
        <v>116.22028999999999</v>
      </c>
      <c r="J603" s="165">
        <v>3.14663</v>
      </c>
      <c r="K603" s="165">
        <v>119.36691999999999</v>
      </c>
      <c r="L603" s="165">
        <v>6975.9525400000002</v>
      </c>
      <c r="M603" s="165">
        <v>7.1876199999999999</v>
      </c>
      <c r="N603" s="165">
        <v>6983.1401599999999</v>
      </c>
      <c r="O603" s="165">
        <v>7102.5070800000003</v>
      </c>
      <c r="P603" s="165">
        <v>7370.5145000000002</v>
      </c>
      <c r="Q603" s="165">
        <v>0</v>
      </c>
      <c r="R603" s="166">
        <v>7370.5145000000002</v>
      </c>
    </row>
    <row r="604" spans="1:18" ht="13.5">
      <c r="A604" s="167"/>
      <c r="B604" s="167"/>
      <c r="C604" s="163" t="s">
        <v>259</v>
      </c>
      <c r="D604" s="163" t="s">
        <v>315</v>
      </c>
      <c r="E604" s="163">
        <v>56</v>
      </c>
      <c r="F604" s="164">
        <v>0</v>
      </c>
      <c r="G604" s="165">
        <v>0</v>
      </c>
      <c r="H604" s="165">
        <v>0</v>
      </c>
      <c r="I604" s="165">
        <v>51.81165</v>
      </c>
      <c r="J604" s="165">
        <v>0</v>
      </c>
      <c r="K604" s="165">
        <v>51.81165</v>
      </c>
      <c r="L604" s="165">
        <v>42.468779999999995</v>
      </c>
      <c r="M604" s="165">
        <v>0</v>
      </c>
      <c r="N604" s="165">
        <v>42.468779999999995</v>
      </c>
      <c r="O604" s="165">
        <v>94.280429999999996</v>
      </c>
      <c r="P604" s="165">
        <v>5668.0322500000002</v>
      </c>
      <c r="Q604" s="165">
        <v>0</v>
      </c>
      <c r="R604" s="166">
        <v>5668.0322500000002</v>
      </c>
    </row>
    <row r="605" spans="1:18" ht="13.5">
      <c r="A605" s="167"/>
      <c r="B605" s="163" t="s">
        <v>14</v>
      </c>
      <c r="C605" s="163" t="s">
        <v>125</v>
      </c>
      <c r="D605" s="163" t="s">
        <v>205</v>
      </c>
      <c r="E605" s="163">
        <v>33</v>
      </c>
      <c r="F605" s="164">
        <v>0</v>
      </c>
      <c r="G605" s="165">
        <v>0</v>
      </c>
      <c r="H605" s="165">
        <v>0</v>
      </c>
      <c r="I605" s="165">
        <v>0</v>
      </c>
      <c r="J605" s="165">
        <v>0</v>
      </c>
      <c r="K605" s="165">
        <v>0</v>
      </c>
      <c r="L605" s="165">
        <v>0</v>
      </c>
      <c r="M605" s="165">
        <v>0</v>
      </c>
      <c r="N605" s="165">
        <v>0</v>
      </c>
      <c r="O605" s="165">
        <v>0</v>
      </c>
      <c r="P605" s="165">
        <v>2812.1281200000003</v>
      </c>
      <c r="Q605" s="165">
        <v>0</v>
      </c>
      <c r="R605" s="166">
        <v>2812.1281200000003</v>
      </c>
    </row>
    <row r="606" spans="1:18" ht="13.5">
      <c r="A606" s="167"/>
      <c r="B606" s="167"/>
      <c r="C606" s="163" t="s">
        <v>206</v>
      </c>
      <c r="D606" s="163" t="s">
        <v>207</v>
      </c>
      <c r="E606" s="163">
        <v>63</v>
      </c>
      <c r="F606" s="164">
        <v>0</v>
      </c>
      <c r="G606" s="165">
        <v>0</v>
      </c>
      <c r="H606" s="165">
        <v>0</v>
      </c>
      <c r="I606" s="165">
        <v>93.575960000000009</v>
      </c>
      <c r="J606" s="165">
        <v>0</v>
      </c>
      <c r="K606" s="165">
        <v>93.575960000000009</v>
      </c>
      <c r="L606" s="165">
        <v>32.838760000000001</v>
      </c>
      <c r="M606" s="165">
        <v>0</v>
      </c>
      <c r="N606" s="165">
        <v>32.838760000000001</v>
      </c>
      <c r="O606" s="165">
        <v>126.41472</v>
      </c>
      <c r="P606" s="165">
        <v>8203.8823200000006</v>
      </c>
      <c r="Q606" s="165">
        <v>0</v>
      </c>
      <c r="R606" s="166">
        <v>8203.8823200000006</v>
      </c>
    </row>
    <row r="607" spans="1:18" ht="13.5">
      <c r="A607" s="167"/>
      <c r="B607" s="167"/>
      <c r="C607" s="163" t="s">
        <v>128</v>
      </c>
      <c r="D607" s="163" t="s">
        <v>128</v>
      </c>
      <c r="E607" s="163">
        <v>26</v>
      </c>
      <c r="F607" s="164">
        <v>0</v>
      </c>
      <c r="G607" s="165">
        <v>0</v>
      </c>
      <c r="H607" s="165">
        <v>0</v>
      </c>
      <c r="I607" s="165">
        <v>133.26391000000001</v>
      </c>
      <c r="J607" s="165">
        <v>0.21206</v>
      </c>
      <c r="K607" s="165">
        <v>133.47596999999999</v>
      </c>
      <c r="L607" s="165">
        <v>7016.4591399999999</v>
      </c>
      <c r="M607" s="165">
        <v>0</v>
      </c>
      <c r="N607" s="165">
        <v>7016.4591399999999</v>
      </c>
      <c r="O607" s="165">
        <v>7149.9351100000003</v>
      </c>
      <c r="P607" s="165">
        <v>7585.2647200000001</v>
      </c>
      <c r="Q607" s="165">
        <v>0</v>
      </c>
      <c r="R607" s="166">
        <v>7585.2647200000001</v>
      </c>
    </row>
    <row r="608" spans="1:18" ht="13.5">
      <c r="A608" s="167"/>
      <c r="B608" s="167"/>
      <c r="C608" s="163" t="s">
        <v>130</v>
      </c>
      <c r="D608" s="163" t="s">
        <v>130</v>
      </c>
      <c r="E608" s="163">
        <v>57</v>
      </c>
      <c r="F608" s="164">
        <v>0</v>
      </c>
      <c r="G608" s="165">
        <v>0</v>
      </c>
      <c r="H608" s="165">
        <v>0</v>
      </c>
      <c r="I608" s="165">
        <v>4.7388599999999999</v>
      </c>
      <c r="J608" s="165">
        <v>0</v>
      </c>
      <c r="K608" s="165">
        <v>4.7388599999999999</v>
      </c>
      <c r="L608" s="165">
        <v>6.7699999999999996E-2</v>
      </c>
      <c r="M608" s="165">
        <v>0</v>
      </c>
      <c r="N608" s="165">
        <v>6.7699999999999996E-2</v>
      </c>
      <c r="O608" s="165">
        <v>4.8065600000000002</v>
      </c>
      <c r="P608" s="165">
        <v>4948.1661900000008</v>
      </c>
      <c r="Q608" s="165">
        <v>0</v>
      </c>
      <c r="R608" s="166">
        <v>4948.1661900000008</v>
      </c>
    </row>
    <row r="609" spans="1:18" ht="13.5">
      <c r="A609" s="167"/>
      <c r="B609" s="163" t="s">
        <v>16</v>
      </c>
      <c r="C609" s="163" t="s">
        <v>16</v>
      </c>
      <c r="D609" s="163" t="s">
        <v>139</v>
      </c>
      <c r="E609" s="163">
        <v>15</v>
      </c>
      <c r="F609" s="164">
        <v>0</v>
      </c>
      <c r="G609" s="165">
        <v>0</v>
      </c>
      <c r="H609" s="165">
        <v>0</v>
      </c>
      <c r="I609" s="165">
        <v>600.92795999999998</v>
      </c>
      <c r="J609" s="165">
        <v>17.38354</v>
      </c>
      <c r="K609" s="165">
        <v>618.31150000000002</v>
      </c>
      <c r="L609" s="165">
        <v>7611.3586500000001</v>
      </c>
      <c r="M609" s="165">
        <v>3.6889999999999999E-2</v>
      </c>
      <c r="N609" s="165">
        <v>7611.3955400000004</v>
      </c>
      <c r="O609" s="165">
        <v>8229.7070399999993</v>
      </c>
      <c r="P609" s="165">
        <v>17266.983039999999</v>
      </c>
      <c r="Q609" s="165">
        <v>0</v>
      </c>
      <c r="R609" s="166">
        <v>17266.983039999999</v>
      </c>
    </row>
    <row r="610" spans="1:18" ht="13.5">
      <c r="A610" s="167"/>
      <c r="B610" s="167"/>
      <c r="C610" s="167"/>
      <c r="D610" s="167"/>
      <c r="E610" s="168">
        <v>24</v>
      </c>
      <c r="F610" s="169">
        <v>0</v>
      </c>
      <c r="G610" s="121">
        <v>0</v>
      </c>
      <c r="H610" s="121">
        <v>0</v>
      </c>
      <c r="I610" s="121">
        <v>780.96915999999999</v>
      </c>
      <c r="J610" s="121">
        <v>5.3989700000000003</v>
      </c>
      <c r="K610" s="121">
        <v>786.36812999999995</v>
      </c>
      <c r="L610" s="121">
        <v>9002.2077899999986</v>
      </c>
      <c r="M610" s="121">
        <v>32.442520000000002</v>
      </c>
      <c r="N610" s="121">
        <v>9034.6503100000009</v>
      </c>
      <c r="O610" s="121">
        <v>9821.0184399999998</v>
      </c>
      <c r="P610" s="121">
        <v>19490.10829</v>
      </c>
      <c r="Q610" s="121">
        <v>29.4329</v>
      </c>
      <c r="R610" s="170">
        <v>19519.54119</v>
      </c>
    </row>
    <row r="611" spans="1:18" ht="13.5">
      <c r="A611" s="167"/>
      <c r="B611" s="167"/>
      <c r="C611" s="167"/>
      <c r="D611" s="167"/>
      <c r="E611" s="168">
        <v>52</v>
      </c>
      <c r="F611" s="169">
        <v>0</v>
      </c>
      <c r="G611" s="121">
        <v>0</v>
      </c>
      <c r="H611" s="121">
        <v>0</v>
      </c>
      <c r="I611" s="121">
        <v>183.41823000000002</v>
      </c>
      <c r="J611" s="121">
        <v>5.6486299999999998</v>
      </c>
      <c r="K611" s="121">
        <v>189.06685999999999</v>
      </c>
      <c r="L611" s="121">
        <v>2484.8121700000002</v>
      </c>
      <c r="M611" s="121">
        <v>0</v>
      </c>
      <c r="N611" s="121">
        <v>2484.8121700000002</v>
      </c>
      <c r="O611" s="121">
        <v>2673.8790299999996</v>
      </c>
      <c r="P611" s="121">
        <v>13304.556189999999</v>
      </c>
      <c r="Q611" s="121">
        <v>0</v>
      </c>
      <c r="R611" s="170">
        <v>13304.556189999999</v>
      </c>
    </row>
    <row r="612" spans="1:18" ht="13.5">
      <c r="A612" s="167"/>
      <c r="B612" s="167"/>
      <c r="C612" s="167"/>
      <c r="D612" s="163" t="s">
        <v>140</v>
      </c>
      <c r="E612" s="163">
        <v>12</v>
      </c>
      <c r="F612" s="164">
        <v>0</v>
      </c>
      <c r="G612" s="165">
        <v>0</v>
      </c>
      <c r="H612" s="165">
        <v>0</v>
      </c>
      <c r="I612" s="165">
        <v>630.97415000000001</v>
      </c>
      <c r="J612" s="165">
        <v>9.2241700000000009</v>
      </c>
      <c r="K612" s="165">
        <v>640.19831999999997</v>
      </c>
      <c r="L612" s="165">
        <v>4841.3722900000002</v>
      </c>
      <c r="M612" s="165">
        <v>0</v>
      </c>
      <c r="N612" s="165">
        <v>4841.3722900000002</v>
      </c>
      <c r="O612" s="165">
        <v>5481.5706100000007</v>
      </c>
      <c r="P612" s="165">
        <v>8318.5534900000002</v>
      </c>
      <c r="Q612" s="165">
        <v>0</v>
      </c>
      <c r="R612" s="166">
        <v>8318.5534900000002</v>
      </c>
    </row>
    <row r="613" spans="1:18" ht="13.5">
      <c r="A613" s="167"/>
      <c r="B613" s="167"/>
      <c r="C613" s="167"/>
      <c r="D613" s="163" t="s">
        <v>141</v>
      </c>
      <c r="E613" s="163">
        <v>10</v>
      </c>
      <c r="F613" s="164">
        <v>0</v>
      </c>
      <c r="G613" s="165">
        <v>0</v>
      </c>
      <c r="H613" s="165">
        <v>0</v>
      </c>
      <c r="I613" s="165">
        <v>200.43957</v>
      </c>
      <c r="J613" s="165">
        <v>0</v>
      </c>
      <c r="K613" s="165">
        <v>200.43957</v>
      </c>
      <c r="L613" s="165">
        <v>10365.55552</v>
      </c>
      <c r="M613" s="165">
        <v>55.736110000000004</v>
      </c>
      <c r="N613" s="165">
        <v>10421.291630000002</v>
      </c>
      <c r="O613" s="165">
        <v>10621.731199999998</v>
      </c>
      <c r="P613" s="165">
        <v>10000.51132</v>
      </c>
      <c r="Q613" s="165">
        <v>0</v>
      </c>
      <c r="R613" s="166">
        <v>10000.51132</v>
      </c>
    </row>
    <row r="614" spans="1:18" ht="13.5">
      <c r="A614" s="167"/>
      <c r="B614" s="167"/>
      <c r="C614" s="167"/>
      <c r="D614" s="163" t="s">
        <v>16</v>
      </c>
      <c r="E614" s="163">
        <v>1</v>
      </c>
      <c r="F614" s="164">
        <v>0</v>
      </c>
      <c r="G614" s="165">
        <v>0</v>
      </c>
      <c r="H614" s="165">
        <v>0</v>
      </c>
      <c r="I614" s="165">
        <v>1288.62409</v>
      </c>
      <c r="J614" s="165">
        <v>5.4542200000000003</v>
      </c>
      <c r="K614" s="165">
        <v>1294.0783100000001</v>
      </c>
      <c r="L614" s="165">
        <v>40899.77087</v>
      </c>
      <c r="M614" s="165">
        <v>117.65952</v>
      </c>
      <c r="N614" s="165">
        <v>41017.430390000001</v>
      </c>
      <c r="O614" s="165">
        <v>42311.508700000006</v>
      </c>
      <c r="P614" s="165">
        <v>4805.52826</v>
      </c>
      <c r="Q614" s="165">
        <v>0</v>
      </c>
      <c r="R614" s="166">
        <v>4805.52826</v>
      </c>
    </row>
    <row r="615" spans="1:18" ht="13.5">
      <c r="A615" s="167"/>
      <c r="B615" s="167"/>
      <c r="C615" s="167"/>
      <c r="D615" s="163" t="s">
        <v>144</v>
      </c>
      <c r="E615" s="163">
        <v>7</v>
      </c>
      <c r="F615" s="164">
        <v>0</v>
      </c>
      <c r="G615" s="165">
        <v>0</v>
      </c>
      <c r="H615" s="165">
        <v>0</v>
      </c>
      <c r="I615" s="165">
        <v>247.43168</v>
      </c>
      <c r="J615" s="165">
        <v>40.28651</v>
      </c>
      <c r="K615" s="165">
        <v>287.71818999999999</v>
      </c>
      <c r="L615" s="165">
        <v>29327.407159999999</v>
      </c>
      <c r="M615" s="165">
        <v>6.6447399999999996</v>
      </c>
      <c r="N615" s="165">
        <v>29334.051899999999</v>
      </c>
      <c r="O615" s="165">
        <v>29621.770089999998</v>
      </c>
      <c r="P615" s="165">
        <v>16802.11693</v>
      </c>
      <c r="Q615" s="165">
        <v>0</v>
      </c>
      <c r="R615" s="166">
        <v>16802.11693</v>
      </c>
    </row>
    <row r="616" spans="1:18" ht="13.5">
      <c r="A616" s="167"/>
      <c r="B616" s="167"/>
      <c r="C616" s="167"/>
      <c r="D616" s="163" t="s">
        <v>148</v>
      </c>
      <c r="E616" s="163">
        <v>13</v>
      </c>
      <c r="F616" s="164">
        <v>0</v>
      </c>
      <c r="G616" s="165">
        <v>0</v>
      </c>
      <c r="H616" s="165">
        <v>0</v>
      </c>
      <c r="I616" s="165">
        <v>234.11279000000002</v>
      </c>
      <c r="J616" s="165">
        <v>9.398999999999999E-2</v>
      </c>
      <c r="K616" s="165">
        <v>234.20678000000001</v>
      </c>
      <c r="L616" s="165">
        <v>3287.3296700000001</v>
      </c>
      <c r="M616" s="165">
        <v>5.7202299999999999</v>
      </c>
      <c r="N616" s="165">
        <v>3293.0499</v>
      </c>
      <c r="O616" s="165">
        <v>3527.25668</v>
      </c>
      <c r="P616" s="165">
        <v>14656.71398</v>
      </c>
      <c r="Q616" s="165">
        <v>58.000339999999994</v>
      </c>
      <c r="R616" s="166">
        <v>14714.714320000001</v>
      </c>
    </row>
    <row r="617" spans="1:18" ht="13.5">
      <c r="A617" s="167"/>
      <c r="B617" s="167"/>
      <c r="C617" s="167"/>
      <c r="D617" s="163" t="s">
        <v>149</v>
      </c>
      <c r="E617" s="163">
        <v>4</v>
      </c>
      <c r="F617" s="164">
        <v>0</v>
      </c>
      <c r="G617" s="165">
        <v>0</v>
      </c>
      <c r="H617" s="165">
        <v>0</v>
      </c>
      <c r="I617" s="165">
        <v>8639.8041099999991</v>
      </c>
      <c r="J617" s="165">
        <v>224.62093999999999</v>
      </c>
      <c r="K617" s="165">
        <v>8864.4250500000016</v>
      </c>
      <c r="L617" s="165">
        <v>276816.27882000001</v>
      </c>
      <c r="M617" s="165">
        <v>524.45934999999997</v>
      </c>
      <c r="N617" s="165">
        <v>277340.73817000003</v>
      </c>
      <c r="O617" s="165">
        <v>286205.16322000005</v>
      </c>
      <c r="P617" s="165">
        <v>123506.37381999999</v>
      </c>
      <c r="Q617" s="165">
        <v>2069.9700200000002</v>
      </c>
      <c r="R617" s="166">
        <v>125576.34384</v>
      </c>
    </row>
    <row r="618" spans="1:18" ht="13.5">
      <c r="A618" s="167"/>
      <c r="B618" s="167"/>
      <c r="C618" s="167"/>
      <c r="D618" s="163" t="s">
        <v>151</v>
      </c>
      <c r="E618" s="163">
        <v>5</v>
      </c>
      <c r="F618" s="164">
        <v>0</v>
      </c>
      <c r="G618" s="165">
        <v>0</v>
      </c>
      <c r="H618" s="165">
        <v>0</v>
      </c>
      <c r="I618" s="165">
        <v>368.00817000000001</v>
      </c>
      <c r="J618" s="165">
        <v>5.876E-2</v>
      </c>
      <c r="K618" s="165">
        <v>368.06693000000001</v>
      </c>
      <c r="L618" s="165">
        <v>13014.714910000001</v>
      </c>
      <c r="M618" s="165">
        <v>5.9143699999999999</v>
      </c>
      <c r="N618" s="165">
        <v>13020.629279999999</v>
      </c>
      <c r="O618" s="165">
        <v>13388.69621</v>
      </c>
      <c r="P618" s="165">
        <v>10709.017189999999</v>
      </c>
      <c r="Q618" s="165">
        <v>0</v>
      </c>
      <c r="R618" s="166">
        <v>10709.017189999999</v>
      </c>
    </row>
    <row r="619" spans="1:18" ht="13.5">
      <c r="A619" s="167"/>
      <c r="B619" s="167"/>
      <c r="C619" s="167"/>
      <c r="D619" s="167"/>
      <c r="E619" s="168">
        <v>22</v>
      </c>
      <c r="F619" s="169">
        <v>0</v>
      </c>
      <c r="G619" s="121">
        <v>0</v>
      </c>
      <c r="H619" s="121">
        <v>0</v>
      </c>
      <c r="I619" s="121">
        <v>492.50852000000003</v>
      </c>
      <c r="J619" s="121">
        <v>11.431719999999999</v>
      </c>
      <c r="K619" s="121">
        <v>503.94024000000002</v>
      </c>
      <c r="L619" s="121">
        <v>6211.0684199999996</v>
      </c>
      <c r="M619" s="121">
        <v>0</v>
      </c>
      <c r="N619" s="121">
        <v>6211.0684199999996</v>
      </c>
      <c r="O619" s="121">
        <v>6715.0086600000004</v>
      </c>
      <c r="P619" s="121">
        <v>12744.40581</v>
      </c>
      <c r="Q619" s="121">
        <v>0</v>
      </c>
      <c r="R619" s="170">
        <v>12744.40581</v>
      </c>
    </row>
    <row r="620" spans="1:18" ht="13.5">
      <c r="A620" s="167"/>
      <c r="B620" s="167"/>
      <c r="C620" s="167"/>
      <c r="D620" s="167"/>
      <c r="E620" s="168">
        <v>60</v>
      </c>
      <c r="F620" s="169">
        <v>0</v>
      </c>
      <c r="G620" s="121">
        <v>0</v>
      </c>
      <c r="H620" s="121">
        <v>0</v>
      </c>
      <c r="I620" s="121">
        <v>172.8289</v>
      </c>
      <c r="J620" s="121">
        <v>0</v>
      </c>
      <c r="K620" s="121">
        <v>172.8289</v>
      </c>
      <c r="L620" s="121">
        <v>3882.3889900000004</v>
      </c>
      <c r="M620" s="121">
        <v>0</v>
      </c>
      <c r="N620" s="121">
        <v>3882.3889900000004</v>
      </c>
      <c r="O620" s="121">
        <v>4055.2178900000004</v>
      </c>
      <c r="P620" s="121">
        <v>8489.5520299999989</v>
      </c>
      <c r="Q620" s="121">
        <v>0</v>
      </c>
      <c r="R620" s="170">
        <v>8489.5520299999989</v>
      </c>
    </row>
    <row r="621" spans="1:18" ht="13.5">
      <c r="A621" s="167"/>
      <c r="B621" s="167"/>
      <c r="C621" s="167"/>
      <c r="D621" s="163" t="s">
        <v>152</v>
      </c>
      <c r="E621" s="163">
        <v>6</v>
      </c>
      <c r="F621" s="164">
        <v>0</v>
      </c>
      <c r="G621" s="165">
        <v>0</v>
      </c>
      <c r="H621" s="165">
        <v>0</v>
      </c>
      <c r="I621" s="165">
        <v>412.65398999999996</v>
      </c>
      <c r="J621" s="165">
        <v>42.301639999999999</v>
      </c>
      <c r="K621" s="165">
        <v>454.95562999999999</v>
      </c>
      <c r="L621" s="165">
        <v>17318.702440000001</v>
      </c>
      <c r="M621" s="165">
        <v>6.9076899999999997</v>
      </c>
      <c r="N621" s="165">
        <v>17325.610129999997</v>
      </c>
      <c r="O621" s="165">
        <v>17780.565760000001</v>
      </c>
      <c r="P621" s="165">
        <v>17273.950519999999</v>
      </c>
      <c r="Q621" s="165">
        <v>0</v>
      </c>
      <c r="R621" s="166">
        <v>17273.950519999999</v>
      </c>
    </row>
    <row r="622" spans="1:18" ht="13.5">
      <c r="A622" s="167"/>
      <c r="B622" s="167"/>
      <c r="C622" s="167"/>
      <c r="D622" s="167"/>
      <c r="E622" s="168">
        <v>58</v>
      </c>
      <c r="F622" s="169">
        <v>0</v>
      </c>
      <c r="G622" s="121">
        <v>0</v>
      </c>
      <c r="H622" s="121">
        <v>0</v>
      </c>
      <c r="I622" s="121">
        <v>484.02528999999998</v>
      </c>
      <c r="J622" s="121">
        <v>41.698269999999994</v>
      </c>
      <c r="K622" s="121">
        <v>525.72356000000002</v>
      </c>
      <c r="L622" s="121">
        <v>2745.6261099999997</v>
      </c>
      <c r="M622" s="121">
        <v>35.949889999999996</v>
      </c>
      <c r="N622" s="121">
        <v>2781.576</v>
      </c>
      <c r="O622" s="121">
        <v>3307.2995599999999</v>
      </c>
      <c r="P622" s="121">
        <v>12881.93808</v>
      </c>
      <c r="Q622" s="121">
        <v>0</v>
      </c>
      <c r="R622" s="170">
        <v>12881.93808</v>
      </c>
    </row>
    <row r="623" spans="1:18" ht="13.5">
      <c r="A623" s="167"/>
      <c r="B623" s="167"/>
      <c r="C623" s="167"/>
      <c r="D623" s="163" t="s">
        <v>157</v>
      </c>
      <c r="E623" s="163">
        <v>29</v>
      </c>
      <c r="F623" s="164">
        <v>0</v>
      </c>
      <c r="G623" s="165">
        <v>0</v>
      </c>
      <c r="H623" s="165">
        <v>0</v>
      </c>
      <c r="I623" s="165">
        <v>447.61682000000002</v>
      </c>
      <c r="J623" s="165">
        <v>0.34123999999999999</v>
      </c>
      <c r="K623" s="165">
        <v>447.95805999999999</v>
      </c>
      <c r="L623" s="165">
        <v>6251.4600700000001</v>
      </c>
      <c r="M623" s="165">
        <v>4.317E-2</v>
      </c>
      <c r="N623" s="165">
        <v>6251.50324</v>
      </c>
      <c r="O623" s="165">
        <v>6699.4612999999999</v>
      </c>
      <c r="P623" s="165">
        <v>14499.501390000001</v>
      </c>
      <c r="Q623" s="165">
        <v>0</v>
      </c>
      <c r="R623" s="166">
        <v>14499.501390000001</v>
      </c>
    </row>
    <row r="624" spans="1:18" ht="13.5">
      <c r="A624" s="167"/>
      <c r="B624" s="167"/>
      <c r="C624" s="167"/>
      <c r="D624" s="163" t="s">
        <v>158</v>
      </c>
      <c r="E624" s="163">
        <v>28</v>
      </c>
      <c r="F624" s="164">
        <v>0</v>
      </c>
      <c r="G624" s="165">
        <v>0</v>
      </c>
      <c r="H624" s="165">
        <v>0</v>
      </c>
      <c r="I624" s="165">
        <v>284.34688</v>
      </c>
      <c r="J624" s="165">
        <v>177.90301000000002</v>
      </c>
      <c r="K624" s="165">
        <v>462.24988999999999</v>
      </c>
      <c r="L624" s="165">
        <v>5006.7989000000007</v>
      </c>
      <c r="M624" s="165">
        <v>0</v>
      </c>
      <c r="N624" s="165">
        <v>5006.7989000000007</v>
      </c>
      <c r="O624" s="165">
        <v>5469.0487899999998</v>
      </c>
      <c r="P624" s="165">
        <v>14241.619619999999</v>
      </c>
      <c r="Q624" s="165">
        <v>0</v>
      </c>
      <c r="R624" s="166">
        <v>14241.619619999999</v>
      </c>
    </row>
    <row r="625" spans="1:18" ht="13.5">
      <c r="A625" s="167"/>
      <c r="B625" s="167"/>
      <c r="C625" s="167"/>
      <c r="D625" s="167"/>
      <c r="E625" s="168">
        <v>53</v>
      </c>
      <c r="F625" s="169">
        <v>0</v>
      </c>
      <c r="G625" s="121">
        <v>0</v>
      </c>
      <c r="H625" s="121">
        <v>0</v>
      </c>
      <c r="I625" s="121">
        <v>258.85264999999998</v>
      </c>
      <c r="J625" s="121">
        <v>0</v>
      </c>
      <c r="K625" s="121">
        <v>258.85264999999998</v>
      </c>
      <c r="L625" s="121">
        <v>2490.7151400000002</v>
      </c>
      <c r="M625" s="121">
        <v>0</v>
      </c>
      <c r="N625" s="121">
        <v>2490.7151400000002</v>
      </c>
      <c r="O625" s="121">
        <v>2749.5677900000001</v>
      </c>
      <c r="P625" s="121">
        <v>7049.8422199999995</v>
      </c>
      <c r="Q625" s="121">
        <v>0</v>
      </c>
      <c r="R625" s="170">
        <v>7049.8422199999995</v>
      </c>
    </row>
    <row r="626" spans="1:18" ht="13.5">
      <c r="A626" s="167"/>
      <c r="B626" s="167"/>
      <c r="C626" s="167"/>
      <c r="D626" s="163" t="s">
        <v>213</v>
      </c>
      <c r="E626" s="163">
        <v>42</v>
      </c>
      <c r="F626" s="164">
        <v>0</v>
      </c>
      <c r="G626" s="165">
        <v>0</v>
      </c>
      <c r="H626" s="165">
        <v>0</v>
      </c>
      <c r="I626" s="165">
        <v>171.38021000000001</v>
      </c>
      <c r="J626" s="165">
        <v>62.150190000000002</v>
      </c>
      <c r="K626" s="165">
        <v>233.53039999999999</v>
      </c>
      <c r="L626" s="165">
        <v>1958.7664600000001</v>
      </c>
      <c r="M626" s="165">
        <v>6.0999999999999995E-3</v>
      </c>
      <c r="N626" s="165">
        <v>1958.7725600000001</v>
      </c>
      <c r="O626" s="165">
        <v>2192.30296</v>
      </c>
      <c r="P626" s="165">
        <v>15199.65508</v>
      </c>
      <c r="Q626" s="165">
        <v>0</v>
      </c>
      <c r="R626" s="166">
        <v>15199.65508</v>
      </c>
    </row>
    <row r="627" spans="1:18" ht="13.5">
      <c r="A627" s="167"/>
      <c r="B627" s="167"/>
      <c r="C627" s="163" t="s">
        <v>316</v>
      </c>
      <c r="D627" s="163" t="s">
        <v>316</v>
      </c>
      <c r="E627" s="163">
        <v>43</v>
      </c>
      <c r="F627" s="164">
        <v>0</v>
      </c>
      <c r="G627" s="165">
        <v>0</v>
      </c>
      <c r="H627" s="165">
        <v>0</v>
      </c>
      <c r="I627" s="165">
        <v>0</v>
      </c>
      <c r="J627" s="165">
        <v>0</v>
      </c>
      <c r="K627" s="165">
        <v>0</v>
      </c>
      <c r="L627" s="165">
        <v>0</v>
      </c>
      <c r="M627" s="165">
        <v>0</v>
      </c>
      <c r="N627" s="165">
        <v>0</v>
      </c>
      <c r="O627" s="165">
        <v>0</v>
      </c>
      <c r="P627" s="165">
        <v>1257.26421</v>
      </c>
      <c r="Q627" s="165">
        <v>0</v>
      </c>
      <c r="R627" s="166">
        <v>1257.26421</v>
      </c>
    </row>
    <row r="628" spans="1:18" ht="13.5">
      <c r="A628" s="163" t="s">
        <v>317</v>
      </c>
      <c r="B628" s="163" t="s">
        <v>16</v>
      </c>
      <c r="C628" s="163" t="s">
        <v>16</v>
      </c>
      <c r="D628" s="163" t="s">
        <v>150</v>
      </c>
      <c r="E628" s="163">
        <v>1</v>
      </c>
      <c r="F628" s="164">
        <v>0</v>
      </c>
      <c r="G628" s="165">
        <v>0</v>
      </c>
      <c r="H628" s="165">
        <v>0</v>
      </c>
      <c r="I628" s="165">
        <v>0</v>
      </c>
      <c r="J628" s="165">
        <v>0</v>
      </c>
      <c r="K628" s="165">
        <v>0</v>
      </c>
      <c r="L628" s="165">
        <v>0</v>
      </c>
      <c r="M628" s="165">
        <v>0</v>
      </c>
      <c r="N628" s="165">
        <v>0</v>
      </c>
      <c r="O628" s="165">
        <v>0</v>
      </c>
      <c r="P628" s="165">
        <v>1250743.9226300002</v>
      </c>
      <c r="Q628" s="165">
        <v>315879.25111000001</v>
      </c>
      <c r="R628" s="166">
        <v>1566623.17374</v>
      </c>
    </row>
    <row r="629" spans="1:18" ht="13.5">
      <c r="A629" s="163" t="s">
        <v>318</v>
      </c>
      <c r="B629" s="163" t="s">
        <v>3</v>
      </c>
      <c r="C629" s="163" t="s">
        <v>103</v>
      </c>
      <c r="D629" s="163" t="s">
        <v>104</v>
      </c>
      <c r="E629" s="163">
        <v>33</v>
      </c>
      <c r="F629" s="164">
        <v>0</v>
      </c>
      <c r="G629" s="165">
        <v>0</v>
      </c>
      <c r="H629" s="165">
        <v>0</v>
      </c>
      <c r="I629" s="165">
        <v>0</v>
      </c>
      <c r="J629" s="165">
        <v>0</v>
      </c>
      <c r="K629" s="165">
        <v>0</v>
      </c>
      <c r="L629" s="165">
        <v>0</v>
      </c>
      <c r="M629" s="165">
        <v>0</v>
      </c>
      <c r="N629" s="165">
        <v>0</v>
      </c>
      <c r="O629" s="165">
        <v>0</v>
      </c>
      <c r="P629" s="165">
        <v>25342.680700000001</v>
      </c>
      <c r="Q629" s="165">
        <v>0</v>
      </c>
      <c r="R629" s="166">
        <v>25342.680700000001</v>
      </c>
    </row>
    <row r="630" spans="1:18" ht="13.5">
      <c r="A630" s="167"/>
      <c r="B630" s="163" t="s">
        <v>5</v>
      </c>
      <c r="C630" s="163" t="s">
        <v>5</v>
      </c>
      <c r="D630" s="163" t="s">
        <v>5</v>
      </c>
      <c r="E630" s="163">
        <v>38</v>
      </c>
      <c r="F630" s="164">
        <v>0</v>
      </c>
      <c r="G630" s="165">
        <v>0</v>
      </c>
      <c r="H630" s="165">
        <v>0</v>
      </c>
      <c r="I630" s="165">
        <v>0</v>
      </c>
      <c r="J630" s="165">
        <v>0</v>
      </c>
      <c r="K630" s="165">
        <v>0</v>
      </c>
      <c r="L630" s="165">
        <v>0</v>
      </c>
      <c r="M630" s="165">
        <v>0</v>
      </c>
      <c r="N630" s="165">
        <v>0</v>
      </c>
      <c r="O630" s="165">
        <v>0</v>
      </c>
      <c r="P630" s="165">
        <v>10894.008519999999</v>
      </c>
      <c r="Q630" s="165">
        <v>0</v>
      </c>
      <c r="R630" s="166">
        <v>10894.008519999999</v>
      </c>
    </row>
    <row r="631" spans="1:18" ht="13.5">
      <c r="A631" s="167"/>
      <c r="B631" s="167"/>
      <c r="C631" s="167"/>
      <c r="D631" s="163" t="s">
        <v>106</v>
      </c>
      <c r="E631" s="163">
        <v>6</v>
      </c>
      <c r="F631" s="164">
        <v>0</v>
      </c>
      <c r="G631" s="165">
        <v>0</v>
      </c>
      <c r="H631" s="165">
        <v>0</v>
      </c>
      <c r="I631" s="165">
        <v>0</v>
      </c>
      <c r="J631" s="165">
        <v>0</v>
      </c>
      <c r="K631" s="165">
        <v>0</v>
      </c>
      <c r="L631" s="165">
        <v>0</v>
      </c>
      <c r="M631" s="165">
        <v>0</v>
      </c>
      <c r="N631" s="165">
        <v>0</v>
      </c>
      <c r="O631" s="165">
        <v>0</v>
      </c>
      <c r="P631" s="165">
        <v>20751.638500000001</v>
      </c>
      <c r="Q631" s="165">
        <v>0</v>
      </c>
      <c r="R631" s="166">
        <v>20751.638500000001</v>
      </c>
    </row>
    <row r="632" spans="1:18" ht="13.5">
      <c r="A632" s="167"/>
      <c r="B632" s="167"/>
      <c r="C632" s="167"/>
      <c r="D632" s="167"/>
      <c r="E632" s="168">
        <v>204</v>
      </c>
      <c r="F632" s="169">
        <v>0</v>
      </c>
      <c r="G632" s="121">
        <v>0</v>
      </c>
      <c r="H632" s="121">
        <v>0</v>
      </c>
      <c r="I632" s="121">
        <v>0</v>
      </c>
      <c r="J632" s="121">
        <v>0</v>
      </c>
      <c r="K632" s="121">
        <v>0</v>
      </c>
      <c r="L632" s="121">
        <v>0</v>
      </c>
      <c r="M632" s="121">
        <v>0</v>
      </c>
      <c r="N632" s="121">
        <v>0</v>
      </c>
      <c r="O632" s="121">
        <v>0</v>
      </c>
      <c r="P632" s="121">
        <v>5280.52574</v>
      </c>
      <c r="Q632" s="121">
        <v>0</v>
      </c>
      <c r="R632" s="170">
        <v>5280.52574</v>
      </c>
    </row>
    <row r="633" spans="1:18" ht="13.5">
      <c r="A633" s="167"/>
      <c r="B633" s="167"/>
      <c r="C633" s="167"/>
      <c r="D633" s="163" t="s">
        <v>190</v>
      </c>
      <c r="E633" s="163">
        <v>198</v>
      </c>
      <c r="F633" s="164">
        <v>0</v>
      </c>
      <c r="G633" s="165">
        <v>0</v>
      </c>
      <c r="H633" s="165">
        <v>0</v>
      </c>
      <c r="I633" s="165">
        <v>0</v>
      </c>
      <c r="J633" s="165">
        <v>0</v>
      </c>
      <c r="K633" s="165">
        <v>0</v>
      </c>
      <c r="L633" s="165">
        <v>0</v>
      </c>
      <c r="M633" s="165">
        <v>0</v>
      </c>
      <c r="N633" s="165">
        <v>0</v>
      </c>
      <c r="O633" s="165">
        <v>0</v>
      </c>
      <c r="P633" s="165">
        <v>1212.3404499999999</v>
      </c>
      <c r="Q633" s="165">
        <v>0</v>
      </c>
      <c r="R633" s="166">
        <v>1212.3404499999999</v>
      </c>
    </row>
    <row r="634" spans="1:18" ht="13.5">
      <c r="A634" s="167"/>
      <c r="B634" s="167"/>
      <c r="C634" s="167"/>
      <c r="D634" s="163" t="s">
        <v>107</v>
      </c>
      <c r="E634" s="163">
        <v>158</v>
      </c>
      <c r="F634" s="164">
        <v>0</v>
      </c>
      <c r="G634" s="165">
        <v>0</v>
      </c>
      <c r="H634" s="165">
        <v>0</v>
      </c>
      <c r="I634" s="165">
        <v>0</v>
      </c>
      <c r="J634" s="165">
        <v>0</v>
      </c>
      <c r="K634" s="165">
        <v>0</v>
      </c>
      <c r="L634" s="165">
        <v>0</v>
      </c>
      <c r="M634" s="165">
        <v>0</v>
      </c>
      <c r="N634" s="165">
        <v>0</v>
      </c>
      <c r="O634" s="165">
        <v>0</v>
      </c>
      <c r="P634" s="165">
        <v>3387.2689100000002</v>
      </c>
      <c r="Q634" s="165">
        <v>0</v>
      </c>
      <c r="R634" s="166">
        <v>3387.2689100000002</v>
      </c>
    </row>
    <row r="635" spans="1:18" ht="13.5">
      <c r="A635" s="167"/>
      <c r="B635" s="167"/>
      <c r="C635" s="167"/>
      <c r="D635" s="163" t="s">
        <v>319</v>
      </c>
      <c r="E635" s="163">
        <v>132</v>
      </c>
      <c r="F635" s="164">
        <v>0</v>
      </c>
      <c r="G635" s="165">
        <v>0</v>
      </c>
      <c r="H635" s="165">
        <v>0</v>
      </c>
      <c r="I635" s="165">
        <v>0</v>
      </c>
      <c r="J635" s="165">
        <v>0</v>
      </c>
      <c r="K635" s="165">
        <v>0</v>
      </c>
      <c r="L635" s="165">
        <v>0</v>
      </c>
      <c r="M635" s="165">
        <v>0</v>
      </c>
      <c r="N635" s="165">
        <v>0</v>
      </c>
      <c r="O635" s="165">
        <v>0</v>
      </c>
      <c r="P635" s="165">
        <v>3771.5602400000002</v>
      </c>
      <c r="Q635" s="165">
        <v>0</v>
      </c>
      <c r="R635" s="166">
        <v>3771.5602400000002</v>
      </c>
    </row>
    <row r="636" spans="1:18" ht="13.5">
      <c r="A636" s="167"/>
      <c r="B636" s="163" t="s">
        <v>7</v>
      </c>
      <c r="C636" s="163" t="s">
        <v>7</v>
      </c>
      <c r="D636" s="163" t="s">
        <v>7</v>
      </c>
      <c r="E636" s="163">
        <v>80</v>
      </c>
      <c r="F636" s="164">
        <v>0</v>
      </c>
      <c r="G636" s="165">
        <v>0</v>
      </c>
      <c r="H636" s="165">
        <v>0</v>
      </c>
      <c r="I636" s="165">
        <v>0</v>
      </c>
      <c r="J636" s="165">
        <v>0</v>
      </c>
      <c r="K636" s="165">
        <v>0</v>
      </c>
      <c r="L636" s="165">
        <v>0</v>
      </c>
      <c r="M636" s="165">
        <v>0</v>
      </c>
      <c r="N636" s="165">
        <v>0</v>
      </c>
      <c r="O636" s="165">
        <v>0</v>
      </c>
      <c r="P636" s="165">
        <v>17903.80186</v>
      </c>
      <c r="Q636" s="165">
        <v>0</v>
      </c>
      <c r="R636" s="166">
        <v>17903.80186</v>
      </c>
    </row>
    <row r="637" spans="1:18" ht="13.5">
      <c r="A637" s="167"/>
      <c r="B637" s="167"/>
      <c r="C637" s="163" t="s">
        <v>110</v>
      </c>
      <c r="D637" s="163" t="s">
        <v>110</v>
      </c>
      <c r="E637" s="163">
        <v>96</v>
      </c>
      <c r="F637" s="164">
        <v>0</v>
      </c>
      <c r="G637" s="165">
        <v>0</v>
      </c>
      <c r="H637" s="165">
        <v>0</v>
      </c>
      <c r="I637" s="165">
        <v>0</v>
      </c>
      <c r="J637" s="165">
        <v>0</v>
      </c>
      <c r="K637" s="165">
        <v>0</v>
      </c>
      <c r="L637" s="165">
        <v>0</v>
      </c>
      <c r="M637" s="165">
        <v>0</v>
      </c>
      <c r="N637" s="165">
        <v>0</v>
      </c>
      <c r="O637" s="165">
        <v>0</v>
      </c>
      <c r="P637" s="165">
        <v>9550.4380899999996</v>
      </c>
      <c r="Q637" s="165">
        <v>0</v>
      </c>
      <c r="R637" s="166">
        <v>9550.4380899999996</v>
      </c>
    </row>
    <row r="638" spans="1:18" ht="13.5">
      <c r="A638" s="167"/>
      <c r="B638" s="163" t="s">
        <v>8</v>
      </c>
      <c r="C638" s="163" t="s">
        <v>111</v>
      </c>
      <c r="D638" s="163" t="s">
        <v>202</v>
      </c>
      <c r="E638" s="163">
        <v>58</v>
      </c>
      <c r="F638" s="164">
        <v>0</v>
      </c>
      <c r="G638" s="165">
        <v>0</v>
      </c>
      <c r="H638" s="165">
        <v>0</v>
      </c>
      <c r="I638" s="165">
        <v>0</v>
      </c>
      <c r="J638" s="165">
        <v>0</v>
      </c>
      <c r="K638" s="165">
        <v>0</v>
      </c>
      <c r="L638" s="165">
        <v>0</v>
      </c>
      <c r="M638" s="165">
        <v>0</v>
      </c>
      <c r="N638" s="165">
        <v>0</v>
      </c>
      <c r="O638" s="165">
        <v>0</v>
      </c>
      <c r="P638" s="165">
        <v>14018.883250000001</v>
      </c>
      <c r="Q638" s="165">
        <v>0</v>
      </c>
      <c r="R638" s="166">
        <v>14018.883250000001</v>
      </c>
    </row>
    <row r="639" spans="1:18" ht="13.5">
      <c r="A639" s="167"/>
      <c r="B639" s="167"/>
      <c r="C639" s="167"/>
      <c r="D639" s="163" t="s">
        <v>8</v>
      </c>
      <c r="E639" s="163">
        <v>94</v>
      </c>
      <c r="F639" s="164">
        <v>0</v>
      </c>
      <c r="G639" s="165">
        <v>0</v>
      </c>
      <c r="H639" s="165">
        <v>0</v>
      </c>
      <c r="I639" s="165">
        <v>0</v>
      </c>
      <c r="J639" s="165">
        <v>0</v>
      </c>
      <c r="K639" s="165">
        <v>0</v>
      </c>
      <c r="L639" s="165">
        <v>0</v>
      </c>
      <c r="M639" s="165">
        <v>0</v>
      </c>
      <c r="N639" s="165">
        <v>0</v>
      </c>
      <c r="O639" s="165">
        <v>0</v>
      </c>
      <c r="P639" s="165">
        <v>11143.918159999999</v>
      </c>
      <c r="Q639" s="165">
        <v>0</v>
      </c>
      <c r="R639" s="166">
        <v>11143.918159999999</v>
      </c>
    </row>
    <row r="640" spans="1:18" ht="13.5">
      <c r="A640" s="167"/>
      <c r="B640" s="167"/>
      <c r="C640" s="167"/>
      <c r="D640" s="167"/>
      <c r="E640" s="168">
        <v>157</v>
      </c>
      <c r="F640" s="169">
        <v>0</v>
      </c>
      <c r="G640" s="121">
        <v>0</v>
      </c>
      <c r="H640" s="121">
        <v>0</v>
      </c>
      <c r="I640" s="121">
        <v>0</v>
      </c>
      <c r="J640" s="121">
        <v>0</v>
      </c>
      <c r="K640" s="121">
        <v>0</v>
      </c>
      <c r="L640" s="121">
        <v>0</v>
      </c>
      <c r="M640" s="121">
        <v>0</v>
      </c>
      <c r="N640" s="121">
        <v>0</v>
      </c>
      <c r="O640" s="121">
        <v>0</v>
      </c>
      <c r="P640" s="121">
        <v>4280.4216200000001</v>
      </c>
      <c r="Q640" s="121">
        <v>0</v>
      </c>
      <c r="R640" s="170">
        <v>4280.4216200000001</v>
      </c>
    </row>
    <row r="641" spans="1:18" ht="13.5">
      <c r="A641" s="167"/>
      <c r="B641" s="163" t="s">
        <v>9</v>
      </c>
      <c r="C641" s="163" t="s">
        <v>9</v>
      </c>
      <c r="D641" s="163" t="s">
        <v>9</v>
      </c>
      <c r="E641" s="163">
        <v>81</v>
      </c>
      <c r="F641" s="164">
        <v>0</v>
      </c>
      <c r="G641" s="165">
        <v>0</v>
      </c>
      <c r="H641" s="165">
        <v>0</v>
      </c>
      <c r="I641" s="165">
        <v>0</v>
      </c>
      <c r="J641" s="165">
        <v>0</v>
      </c>
      <c r="K641" s="165">
        <v>0</v>
      </c>
      <c r="L641" s="165">
        <v>0</v>
      </c>
      <c r="M641" s="165">
        <v>0</v>
      </c>
      <c r="N641" s="165">
        <v>0</v>
      </c>
      <c r="O641" s="165">
        <v>0</v>
      </c>
      <c r="P641" s="165">
        <v>31641.816559999999</v>
      </c>
      <c r="Q641" s="165">
        <v>0</v>
      </c>
      <c r="R641" s="166">
        <v>31641.816559999999</v>
      </c>
    </row>
    <row r="642" spans="1:18" ht="13.5">
      <c r="A642" s="167"/>
      <c r="B642" s="163" t="s">
        <v>113</v>
      </c>
      <c r="C642" s="163" t="s">
        <v>113</v>
      </c>
      <c r="D642" s="163" t="s">
        <v>113</v>
      </c>
      <c r="E642" s="163">
        <v>19</v>
      </c>
      <c r="F642" s="164">
        <v>0</v>
      </c>
      <c r="G642" s="165">
        <v>0</v>
      </c>
      <c r="H642" s="165">
        <v>0</v>
      </c>
      <c r="I642" s="165">
        <v>0</v>
      </c>
      <c r="J642" s="165">
        <v>0</v>
      </c>
      <c r="K642" s="165">
        <v>0</v>
      </c>
      <c r="L642" s="165">
        <v>0</v>
      </c>
      <c r="M642" s="165">
        <v>0</v>
      </c>
      <c r="N642" s="165">
        <v>0</v>
      </c>
      <c r="O642" s="165">
        <v>0</v>
      </c>
      <c r="P642" s="165">
        <v>14069.38452</v>
      </c>
      <c r="Q642" s="165">
        <v>0</v>
      </c>
      <c r="R642" s="166">
        <v>14069.38452</v>
      </c>
    </row>
    <row r="643" spans="1:18" ht="13.5">
      <c r="A643" s="167"/>
      <c r="B643" s="167"/>
      <c r="C643" s="167"/>
      <c r="D643" s="167"/>
      <c r="E643" s="168">
        <v>67</v>
      </c>
      <c r="F643" s="169">
        <v>0</v>
      </c>
      <c r="G643" s="121">
        <v>0</v>
      </c>
      <c r="H643" s="121">
        <v>0</v>
      </c>
      <c r="I643" s="121">
        <v>0</v>
      </c>
      <c r="J643" s="121">
        <v>0</v>
      </c>
      <c r="K643" s="121">
        <v>0</v>
      </c>
      <c r="L643" s="121">
        <v>0</v>
      </c>
      <c r="M643" s="121">
        <v>0</v>
      </c>
      <c r="N643" s="121">
        <v>0</v>
      </c>
      <c r="O643" s="121">
        <v>0</v>
      </c>
      <c r="P643" s="121">
        <v>9879.9007200000015</v>
      </c>
      <c r="Q643" s="121">
        <v>0</v>
      </c>
      <c r="R643" s="170">
        <v>9879.9007200000015</v>
      </c>
    </row>
    <row r="644" spans="1:18" ht="13.5">
      <c r="A644" s="167"/>
      <c r="B644" s="163" t="s">
        <v>12</v>
      </c>
      <c r="C644" s="163" t="s">
        <v>116</v>
      </c>
      <c r="D644" s="163" t="s">
        <v>117</v>
      </c>
      <c r="E644" s="163">
        <v>37</v>
      </c>
      <c r="F644" s="164">
        <v>0</v>
      </c>
      <c r="G644" s="165">
        <v>0</v>
      </c>
      <c r="H644" s="165">
        <v>0</v>
      </c>
      <c r="I644" s="165">
        <v>0</v>
      </c>
      <c r="J644" s="165">
        <v>0</v>
      </c>
      <c r="K644" s="165">
        <v>0</v>
      </c>
      <c r="L644" s="165">
        <v>0</v>
      </c>
      <c r="M644" s="165">
        <v>0</v>
      </c>
      <c r="N644" s="165">
        <v>0</v>
      </c>
      <c r="O644" s="165">
        <v>0</v>
      </c>
      <c r="P644" s="165">
        <v>11035.128980000001</v>
      </c>
      <c r="Q644" s="165">
        <v>0</v>
      </c>
      <c r="R644" s="166">
        <v>11035.128980000001</v>
      </c>
    </row>
    <row r="645" spans="1:18" ht="13.5">
      <c r="A645" s="167"/>
      <c r="B645" s="167"/>
      <c r="C645" s="163" t="s">
        <v>12</v>
      </c>
      <c r="D645" s="163" t="s">
        <v>12</v>
      </c>
      <c r="E645" s="163">
        <v>5</v>
      </c>
      <c r="F645" s="164">
        <v>0</v>
      </c>
      <c r="G645" s="165">
        <v>0</v>
      </c>
      <c r="H645" s="165">
        <v>0</v>
      </c>
      <c r="I645" s="165">
        <v>0</v>
      </c>
      <c r="J645" s="165">
        <v>0</v>
      </c>
      <c r="K645" s="165">
        <v>0</v>
      </c>
      <c r="L645" s="165">
        <v>0</v>
      </c>
      <c r="M645" s="165">
        <v>0</v>
      </c>
      <c r="N645" s="165">
        <v>0</v>
      </c>
      <c r="O645" s="165">
        <v>0</v>
      </c>
      <c r="P645" s="165">
        <v>15062.448829999999</v>
      </c>
      <c r="Q645" s="165">
        <v>0</v>
      </c>
      <c r="R645" s="166">
        <v>15062.448829999999</v>
      </c>
    </row>
    <row r="646" spans="1:18" ht="13.5">
      <c r="A646" s="167"/>
      <c r="B646" s="167"/>
      <c r="C646" s="167"/>
      <c r="D646" s="167"/>
      <c r="E646" s="168">
        <v>36</v>
      </c>
      <c r="F646" s="169">
        <v>0</v>
      </c>
      <c r="G646" s="121">
        <v>0</v>
      </c>
      <c r="H646" s="121">
        <v>0</v>
      </c>
      <c r="I646" s="121">
        <v>0</v>
      </c>
      <c r="J646" s="121">
        <v>0</v>
      </c>
      <c r="K646" s="121">
        <v>0</v>
      </c>
      <c r="L646" s="121">
        <v>0</v>
      </c>
      <c r="M646" s="121">
        <v>0</v>
      </c>
      <c r="N646" s="121">
        <v>0</v>
      </c>
      <c r="O646" s="121">
        <v>0</v>
      </c>
      <c r="P646" s="121">
        <v>15912.335499999999</v>
      </c>
      <c r="Q646" s="121">
        <v>0</v>
      </c>
      <c r="R646" s="170">
        <v>15912.335499999999</v>
      </c>
    </row>
    <row r="647" spans="1:18" ht="13.5">
      <c r="A647" s="167"/>
      <c r="B647" s="163" t="s">
        <v>120</v>
      </c>
      <c r="C647" s="163" t="s">
        <v>122</v>
      </c>
      <c r="D647" s="163" t="s">
        <v>123</v>
      </c>
      <c r="E647" s="163">
        <v>152</v>
      </c>
      <c r="F647" s="164">
        <v>0</v>
      </c>
      <c r="G647" s="165">
        <v>0</v>
      </c>
      <c r="H647" s="165">
        <v>0</v>
      </c>
      <c r="I647" s="165">
        <v>0</v>
      </c>
      <c r="J647" s="165">
        <v>0</v>
      </c>
      <c r="K647" s="165">
        <v>0</v>
      </c>
      <c r="L647" s="165">
        <v>0</v>
      </c>
      <c r="M647" s="165">
        <v>0</v>
      </c>
      <c r="N647" s="165">
        <v>0</v>
      </c>
      <c r="O647" s="165">
        <v>0</v>
      </c>
      <c r="P647" s="165">
        <v>2432.6064300000003</v>
      </c>
      <c r="Q647" s="165">
        <v>0</v>
      </c>
      <c r="R647" s="166">
        <v>2432.6064300000003</v>
      </c>
    </row>
    <row r="648" spans="1:18" ht="13.5">
      <c r="A648" s="167"/>
      <c r="B648" s="167"/>
      <c r="C648" s="167"/>
      <c r="D648" s="163" t="s">
        <v>122</v>
      </c>
      <c r="E648" s="163">
        <v>2</v>
      </c>
      <c r="F648" s="164">
        <v>0</v>
      </c>
      <c r="G648" s="165">
        <v>0</v>
      </c>
      <c r="H648" s="165">
        <v>0</v>
      </c>
      <c r="I648" s="165">
        <v>0</v>
      </c>
      <c r="J648" s="165">
        <v>0</v>
      </c>
      <c r="K648" s="165">
        <v>0</v>
      </c>
      <c r="L648" s="165">
        <v>0</v>
      </c>
      <c r="M648" s="165">
        <v>0</v>
      </c>
      <c r="N648" s="165">
        <v>0</v>
      </c>
      <c r="O648" s="165">
        <v>0</v>
      </c>
      <c r="P648" s="165">
        <v>23112.796829999999</v>
      </c>
      <c r="Q648" s="165">
        <v>0</v>
      </c>
      <c r="R648" s="166">
        <v>23112.796829999999</v>
      </c>
    </row>
    <row r="649" spans="1:18" ht="13.5">
      <c r="A649" s="167"/>
      <c r="B649" s="167"/>
      <c r="C649" s="167"/>
      <c r="D649" s="167"/>
      <c r="E649" s="168">
        <v>52</v>
      </c>
      <c r="F649" s="169">
        <v>0</v>
      </c>
      <c r="G649" s="121">
        <v>0</v>
      </c>
      <c r="H649" s="121">
        <v>0</v>
      </c>
      <c r="I649" s="121">
        <v>0</v>
      </c>
      <c r="J649" s="121">
        <v>0</v>
      </c>
      <c r="K649" s="121">
        <v>0</v>
      </c>
      <c r="L649" s="121">
        <v>0</v>
      </c>
      <c r="M649" s="121">
        <v>0</v>
      </c>
      <c r="N649" s="121">
        <v>0</v>
      </c>
      <c r="O649" s="121">
        <v>0</v>
      </c>
      <c r="P649" s="121">
        <v>13798.527550000001</v>
      </c>
      <c r="Q649" s="121">
        <v>0</v>
      </c>
      <c r="R649" s="170">
        <v>13798.527550000001</v>
      </c>
    </row>
    <row r="650" spans="1:18" ht="13.5">
      <c r="A650" s="167"/>
      <c r="B650" s="163" t="s">
        <v>14</v>
      </c>
      <c r="C650" s="163" t="s">
        <v>128</v>
      </c>
      <c r="D650" s="163" t="s">
        <v>128</v>
      </c>
      <c r="E650" s="163">
        <v>3</v>
      </c>
      <c r="F650" s="164">
        <v>0</v>
      </c>
      <c r="G650" s="165">
        <v>0</v>
      </c>
      <c r="H650" s="165">
        <v>0</v>
      </c>
      <c r="I650" s="165">
        <v>0</v>
      </c>
      <c r="J650" s="165">
        <v>0</v>
      </c>
      <c r="K650" s="165">
        <v>0</v>
      </c>
      <c r="L650" s="165">
        <v>0</v>
      </c>
      <c r="M650" s="165">
        <v>0</v>
      </c>
      <c r="N650" s="165">
        <v>0</v>
      </c>
      <c r="O650" s="165">
        <v>0</v>
      </c>
      <c r="P650" s="165">
        <v>37797.487130000001</v>
      </c>
      <c r="Q650" s="165">
        <v>0</v>
      </c>
      <c r="R650" s="166">
        <v>37797.487130000001</v>
      </c>
    </row>
    <row r="651" spans="1:18" ht="13.5">
      <c r="A651" s="167"/>
      <c r="B651" s="167"/>
      <c r="C651" s="167"/>
      <c r="D651" s="167"/>
      <c r="E651" s="168">
        <v>30</v>
      </c>
      <c r="F651" s="169">
        <v>0</v>
      </c>
      <c r="G651" s="121">
        <v>0</v>
      </c>
      <c r="H651" s="121">
        <v>0</v>
      </c>
      <c r="I651" s="121">
        <v>0</v>
      </c>
      <c r="J651" s="121">
        <v>0</v>
      </c>
      <c r="K651" s="121">
        <v>0</v>
      </c>
      <c r="L651" s="121">
        <v>0</v>
      </c>
      <c r="M651" s="121">
        <v>0</v>
      </c>
      <c r="N651" s="121">
        <v>0</v>
      </c>
      <c r="O651" s="121">
        <v>0</v>
      </c>
      <c r="P651" s="121">
        <v>37400.978029999998</v>
      </c>
      <c r="Q651" s="121">
        <v>0</v>
      </c>
      <c r="R651" s="170">
        <v>37400.978029999998</v>
      </c>
    </row>
    <row r="652" spans="1:18" ht="13.5">
      <c r="A652" s="167"/>
      <c r="B652" s="167"/>
      <c r="C652" s="167"/>
      <c r="D652" s="167"/>
      <c r="E652" s="168">
        <v>108</v>
      </c>
      <c r="F652" s="169">
        <v>0</v>
      </c>
      <c r="G652" s="121">
        <v>0</v>
      </c>
      <c r="H652" s="121">
        <v>0</v>
      </c>
      <c r="I652" s="121">
        <v>0</v>
      </c>
      <c r="J652" s="121">
        <v>0</v>
      </c>
      <c r="K652" s="121">
        <v>0</v>
      </c>
      <c r="L652" s="121">
        <v>0</v>
      </c>
      <c r="M652" s="121">
        <v>0</v>
      </c>
      <c r="N652" s="121">
        <v>0</v>
      </c>
      <c r="O652" s="121">
        <v>0</v>
      </c>
      <c r="P652" s="121">
        <v>5281.5294800000001</v>
      </c>
      <c r="Q652" s="121">
        <v>0</v>
      </c>
      <c r="R652" s="170">
        <v>5281.5294800000001</v>
      </c>
    </row>
    <row r="653" spans="1:18" ht="13.5">
      <c r="A653" s="167"/>
      <c r="B653" s="167"/>
      <c r="C653" s="167"/>
      <c r="D653" s="167"/>
      <c r="E653" s="168">
        <v>199</v>
      </c>
      <c r="F653" s="169">
        <v>0</v>
      </c>
      <c r="G653" s="121">
        <v>0</v>
      </c>
      <c r="H653" s="121">
        <v>0</v>
      </c>
      <c r="I653" s="121">
        <v>0</v>
      </c>
      <c r="J653" s="121">
        <v>0</v>
      </c>
      <c r="K653" s="121">
        <v>0</v>
      </c>
      <c r="L653" s="121">
        <v>0</v>
      </c>
      <c r="M653" s="121">
        <v>0</v>
      </c>
      <c r="N653" s="121">
        <v>0</v>
      </c>
      <c r="O653" s="121">
        <v>0</v>
      </c>
      <c r="P653" s="121">
        <v>36.681839999999994</v>
      </c>
      <c r="Q653" s="121">
        <v>0</v>
      </c>
      <c r="R653" s="170">
        <v>36.681839999999994</v>
      </c>
    </row>
    <row r="654" spans="1:18" ht="13.5">
      <c r="A654" s="167"/>
      <c r="B654" s="163" t="s">
        <v>15</v>
      </c>
      <c r="C654" s="163" t="s">
        <v>131</v>
      </c>
      <c r="D654" s="163" t="s">
        <v>131</v>
      </c>
      <c r="E654" s="163">
        <v>77</v>
      </c>
      <c r="F654" s="164">
        <v>0</v>
      </c>
      <c r="G654" s="165">
        <v>0</v>
      </c>
      <c r="H654" s="165">
        <v>0</v>
      </c>
      <c r="I654" s="165">
        <v>0</v>
      </c>
      <c r="J654" s="165">
        <v>0</v>
      </c>
      <c r="K654" s="165">
        <v>0</v>
      </c>
      <c r="L654" s="165">
        <v>0</v>
      </c>
      <c r="M654" s="165">
        <v>0</v>
      </c>
      <c r="N654" s="165">
        <v>0</v>
      </c>
      <c r="O654" s="165">
        <v>0</v>
      </c>
      <c r="P654" s="165">
        <v>50841.318299999999</v>
      </c>
      <c r="Q654" s="165">
        <v>0</v>
      </c>
      <c r="R654" s="166">
        <v>50841.318299999999</v>
      </c>
    </row>
    <row r="655" spans="1:18" ht="13.5">
      <c r="A655" s="167"/>
      <c r="B655" s="167"/>
      <c r="C655" s="167"/>
      <c r="D655" s="167"/>
      <c r="E655" s="168">
        <v>147</v>
      </c>
      <c r="F655" s="169">
        <v>0</v>
      </c>
      <c r="G655" s="121">
        <v>0</v>
      </c>
      <c r="H655" s="121">
        <v>0</v>
      </c>
      <c r="I655" s="121">
        <v>0</v>
      </c>
      <c r="J655" s="121">
        <v>0</v>
      </c>
      <c r="K655" s="121">
        <v>0</v>
      </c>
      <c r="L655" s="121">
        <v>0</v>
      </c>
      <c r="M655" s="121">
        <v>0</v>
      </c>
      <c r="N655" s="121">
        <v>0</v>
      </c>
      <c r="O655" s="121">
        <v>0</v>
      </c>
      <c r="P655" s="121">
        <v>2475.9026600000002</v>
      </c>
      <c r="Q655" s="121">
        <v>0</v>
      </c>
      <c r="R655" s="170">
        <v>2475.9026600000002</v>
      </c>
    </row>
    <row r="656" spans="1:18" ht="13.5">
      <c r="A656" s="167"/>
      <c r="B656" s="167"/>
      <c r="C656" s="167"/>
      <c r="D656" s="167"/>
      <c r="E656" s="168">
        <v>170</v>
      </c>
      <c r="F656" s="169">
        <v>0</v>
      </c>
      <c r="G656" s="121">
        <v>0</v>
      </c>
      <c r="H656" s="121">
        <v>0</v>
      </c>
      <c r="I656" s="121">
        <v>0</v>
      </c>
      <c r="J656" s="121">
        <v>0</v>
      </c>
      <c r="K656" s="121">
        <v>0</v>
      </c>
      <c r="L656" s="121">
        <v>0</v>
      </c>
      <c r="M656" s="121">
        <v>0</v>
      </c>
      <c r="N656" s="121">
        <v>0</v>
      </c>
      <c r="O656" s="121">
        <v>0</v>
      </c>
      <c r="P656" s="121">
        <v>342.90760999999998</v>
      </c>
      <c r="Q656" s="121">
        <v>0</v>
      </c>
      <c r="R656" s="170">
        <v>342.90760999999998</v>
      </c>
    </row>
    <row r="657" spans="1:18" ht="13.5">
      <c r="A657" s="167"/>
      <c r="B657" s="167"/>
      <c r="C657" s="167"/>
      <c r="D657" s="167"/>
      <c r="E657" s="168">
        <v>197</v>
      </c>
      <c r="F657" s="169">
        <v>0</v>
      </c>
      <c r="G657" s="121">
        <v>0</v>
      </c>
      <c r="H657" s="121">
        <v>0</v>
      </c>
      <c r="I657" s="121">
        <v>0</v>
      </c>
      <c r="J657" s="121">
        <v>0</v>
      </c>
      <c r="K657" s="121">
        <v>0</v>
      </c>
      <c r="L657" s="121">
        <v>0</v>
      </c>
      <c r="M657" s="121">
        <v>0</v>
      </c>
      <c r="N657" s="121">
        <v>0</v>
      </c>
      <c r="O657" s="121">
        <v>0</v>
      </c>
      <c r="P657" s="121">
        <v>9.7754899999999996</v>
      </c>
      <c r="Q657" s="121">
        <v>0</v>
      </c>
      <c r="R657" s="170">
        <v>9.7754899999999996</v>
      </c>
    </row>
    <row r="658" spans="1:18" ht="13.5">
      <c r="A658" s="167"/>
      <c r="B658" s="163" t="s">
        <v>16</v>
      </c>
      <c r="C658" s="163" t="s">
        <v>133</v>
      </c>
      <c r="D658" s="163" t="s">
        <v>133</v>
      </c>
      <c r="E658" s="163">
        <v>79</v>
      </c>
      <c r="F658" s="164">
        <v>0</v>
      </c>
      <c r="G658" s="165">
        <v>0</v>
      </c>
      <c r="H658" s="165">
        <v>0</v>
      </c>
      <c r="I658" s="165">
        <v>0</v>
      </c>
      <c r="J658" s="165">
        <v>0</v>
      </c>
      <c r="K658" s="165">
        <v>0</v>
      </c>
      <c r="L658" s="165">
        <v>0</v>
      </c>
      <c r="M658" s="165">
        <v>0</v>
      </c>
      <c r="N658" s="165">
        <v>0</v>
      </c>
      <c r="O658" s="165">
        <v>0</v>
      </c>
      <c r="P658" s="165">
        <v>13778.6994</v>
      </c>
      <c r="Q658" s="165">
        <v>0</v>
      </c>
      <c r="R658" s="166">
        <v>13778.6994</v>
      </c>
    </row>
    <row r="659" spans="1:18" ht="13.5">
      <c r="A659" s="167"/>
      <c r="B659" s="167"/>
      <c r="C659" s="163" t="s">
        <v>136</v>
      </c>
      <c r="D659" s="163" t="s">
        <v>136</v>
      </c>
      <c r="E659" s="163">
        <v>112</v>
      </c>
      <c r="F659" s="164">
        <v>0</v>
      </c>
      <c r="G659" s="165">
        <v>0</v>
      </c>
      <c r="H659" s="165">
        <v>0</v>
      </c>
      <c r="I659" s="165">
        <v>0</v>
      </c>
      <c r="J659" s="165">
        <v>0</v>
      </c>
      <c r="K659" s="165">
        <v>0</v>
      </c>
      <c r="L659" s="165">
        <v>0</v>
      </c>
      <c r="M659" s="165">
        <v>0</v>
      </c>
      <c r="N659" s="165">
        <v>0</v>
      </c>
      <c r="O659" s="165">
        <v>0</v>
      </c>
      <c r="P659" s="165">
        <v>4156.7159199999996</v>
      </c>
      <c r="Q659" s="165">
        <v>0</v>
      </c>
      <c r="R659" s="166">
        <v>4156.7159199999996</v>
      </c>
    </row>
    <row r="660" spans="1:18" ht="13.5">
      <c r="A660" s="167"/>
      <c r="B660" s="167"/>
      <c r="C660" s="163" t="s">
        <v>137</v>
      </c>
      <c r="D660" s="163" t="s">
        <v>138</v>
      </c>
      <c r="E660" s="163">
        <v>49</v>
      </c>
      <c r="F660" s="164">
        <v>0</v>
      </c>
      <c r="G660" s="165">
        <v>0</v>
      </c>
      <c r="H660" s="165">
        <v>0</v>
      </c>
      <c r="I660" s="165">
        <v>0</v>
      </c>
      <c r="J660" s="165">
        <v>0</v>
      </c>
      <c r="K660" s="165">
        <v>0</v>
      </c>
      <c r="L660" s="165">
        <v>0</v>
      </c>
      <c r="M660" s="165">
        <v>0</v>
      </c>
      <c r="N660" s="165">
        <v>0</v>
      </c>
      <c r="O660" s="165">
        <v>0</v>
      </c>
      <c r="P660" s="165">
        <v>13549.893310000001</v>
      </c>
      <c r="Q660" s="165">
        <v>0</v>
      </c>
      <c r="R660" s="166">
        <v>13549.893310000001</v>
      </c>
    </row>
    <row r="661" spans="1:18" ht="13.5">
      <c r="A661" s="167"/>
      <c r="B661" s="167"/>
      <c r="C661" s="163" t="s">
        <v>16</v>
      </c>
      <c r="D661" s="163" t="s">
        <v>139</v>
      </c>
      <c r="E661" s="163">
        <v>24</v>
      </c>
      <c r="F661" s="164">
        <v>0</v>
      </c>
      <c r="G661" s="165">
        <v>0</v>
      </c>
      <c r="H661" s="165">
        <v>0</v>
      </c>
      <c r="I661" s="165">
        <v>0</v>
      </c>
      <c r="J661" s="165">
        <v>0</v>
      </c>
      <c r="K661" s="165">
        <v>0</v>
      </c>
      <c r="L661" s="165">
        <v>0</v>
      </c>
      <c r="M661" s="165">
        <v>0</v>
      </c>
      <c r="N661" s="165">
        <v>0</v>
      </c>
      <c r="O661" s="165">
        <v>0</v>
      </c>
      <c r="P661" s="165">
        <v>34571.550090000004</v>
      </c>
      <c r="Q661" s="165">
        <v>0</v>
      </c>
      <c r="R661" s="166">
        <v>34571.550090000004</v>
      </c>
    </row>
    <row r="662" spans="1:18" ht="13.5">
      <c r="A662" s="167"/>
      <c r="B662" s="167"/>
      <c r="C662" s="167"/>
      <c r="D662" s="167"/>
      <c r="E662" s="168">
        <v>25</v>
      </c>
      <c r="F662" s="169">
        <v>0</v>
      </c>
      <c r="G662" s="121">
        <v>0</v>
      </c>
      <c r="H662" s="121">
        <v>0</v>
      </c>
      <c r="I662" s="121">
        <v>0</v>
      </c>
      <c r="J662" s="121">
        <v>0</v>
      </c>
      <c r="K662" s="121">
        <v>0</v>
      </c>
      <c r="L662" s="121">
        <v>0</v>
      </c>
      <c r="M662" s="121">
        <v>0</v>
      </c>
      <c r="N662" s="121">
        <v>0</v>
      </c>
      <c r="O662" s="121">
        <v>0</v>
      </c>
      <c r="P662" s="121">
        <v>24031.108379999998</v>
      </c>
      <c r="Q662" s="121">
        <v>0</v>
      </c>
      <c r="R662" s="170">
        <v>24031.108379999998</v>
      </c>
    </row>
    <row r="663" spans="1:18" ht="13.5">
      <c r="A663" s="167"/>
      <c r="B663" s="167"/>
      <c r="C663" s="167"/>
      <c r="D663" s="167"/>
      <c r="E663" s="168">
        <v>140</v>
      </c>
      <c r="F663" s="169">
        <v>0</v>
      </c>
      <c r="G663" s="121">
        <v>0</v>
      </c>
      <c r="H663" s="121">
        <v>0</v>
      </c>
      <c r="I663" s="121">
        <v>0</v>
      </c>
      <c r="J663" s="121">
        <v>0</v>
      </c>
      <c r="K663" s="121">
        <v>0</v>
      </c>
      <c r="L663" s="121">
        <v>0</v>
      </c>
      <c r="M663" s="121">
        <v>0</v>
      </c>
      <c r="N663" s="121">
        <v>0</v>
      </c>
      <c r="O663" s="121">
        <v>0</v>
      </c>
      <c r="P663" s="121">
        <v>6318.5264500000003</v>
      </c>
      <c r="Q663" s="121">
        <v>0</v>
      </c>
      <c r="R663" s="170">
        <v>6318.5264500000003</v>
      </c>
    </row>
    <row r="664" spans="1:18" ht="13.5">
      <c r="A664" s="167"/>
      <c r="B664" s="167"/>
      <c r="C664" s="167"/>
      <c r="D664" s="163" t="s">
        <v>141</v>
      </c>
      <c r="E664" s="163">
        <v>46</v>
      </c>
      <c r="F664" s="164">
        <v>0</v>
      </c>
      <c r="G664" s="165">
        <v>0</v>
      </c>
      <c r="H664" s="165">
        <v>0</v>
      </c>
      <c r="I664" s="165">
        <v>0</v>
      </c>
      <c r="J664" s="165">
        <v>0</v>
      </c>
      <c r="K664" s="165">
        <v>0</v>
      </c>
      <c r="L664" s="165">
        <v>0</v>
      </c>
      <c r="M664" s="165">
        <v>0</v>
      </c>
      <c r="N664" s="165">
        <v>0</v>
      </c>
      <c r="O664" s="165">
        <v>0</v>
      </c>
      <c r="P664" s="165">
        <v>19023.033749999999</v>
      </c>
      <c r="Q664" s="165">
        <v>0</v>
      </c>
      <c r="R664" s="166">
        <v>19023.033749999999</v>
      </c>
    </row>
    <row r="665" spans="1:18" ht="13.5">
      <c r="A665" s="167"/>
      <c r="B665" s="167"/>
      <c r="C665" s="167"/>
      <c r="D665" s="163" t="s">
        <v>142</v>
      </c>
      <c r="E665" s="163">
        <v>84</v>
      </c>
      <c r="F665" s="164">
        <v>0</v>
      </c>
      <c r="G665" s="165">
        <v>0</v>
      </c>
      <c r="H665" s="165">
        <v>0</v>
      </c>
      <c r="I665" s="165">
        <v>0</v>
      </c>
      <c r="J665" s="165">
        <v>0</v>
      </c>
      <c r="K665" s="165">
        <v>0</v>
      </c>
      <c r="L665" s="165">
        <v>0</v>
      </c>
      <c r="M665" s="165">
        <v>0</v>
      </c>
      <c r="N665" s="165">
        <v>0</v>
      </c>
      <c r="O665" s="165">
        <v>0</v>
      </c>
      <c r="P665" s="165">
        <v>18008.983760000003</v>
      </c>
      <c r="Q665" s="165">
        <v>0</v>
      </c>
      <c r="R665" s="166">
        <v>18008.983760000003</v>
      </c>
    </row>
    <row r="666" spans="1:18" ht="13.5">
      <c r="A666" s="167"/>
      <c r="B666" s="167"/>
      <c r="C666" s="167"/>
      <c r="D666" s="167"/>
      <c r="E666" s="168">
        <v>86</v>
      </c>
      <c r="F666" s="169">
        <v>0</v>
      </c>
      <c r="G666" s="121">
        <v>0</v>
      </c>
      <c r="H666" s="121">
        <v>0</v>
      </c>
      <c r="I666" s="121">
        <v>0</v>
      </c>
      <c r="J666" s="121">
        <v>0</v>
      </c>
      <c r="K666" s="121">
        <v>0</v>
      </c>
      <c r="L666" s="121">
        <v>0</v>
      </c>
      <c r="M666" s="121">
        <v>0</v>
      </c>
      <c r="N666" s="121">
        <v>0</v>
      </c>
      <c r="O666" s="121">
        <v>0</v>
      </c>
      <c r="P666" s="121">
        <v>51342.809580000001</v>
      </c>
      <c r="Q666" s="121">
        <v>0</v>
      </c>
      <c r="R666" s="170">
        <v>51342.809580000001</v>
      </c>
    </row>
    <row r="667" spans="1:18" ht="13.5">
      <c r="A667" s="167"/>
      <c r="B667" s="167"/>
      <c r="C667" s="167"/>
      <c r="D667" s="163" t="s">
        <v>299</v>
      </c>
      <c r="E667" s="163">
        <v>189</v>
      </c>
      <c r="F667" s="164">
        <v>0</v>
      </c>
      <c r="G667" s="165">
        <v>0</v>
      </c>
      <c r="H667" s="165">
        <v>0</v>
      </c>
      <c r="I667" s="165">
        <v>0</v>
      </c>
      <c r="J667" s="165">
        <v>0</v>
      </c>
      <c r="K667" s="165">
        <v>0</v>
      </c>
      <c r="L667" s="165">
        <v>0</v>
      </c>
      <c r="M667" s="165">
        <v>0</v>
      </c>
      <c r="N667" s="165">
        <v>0</v>
      </c>
      <c r="O667" s="165">
        <v>0</v>
      </c>
      <c r="P667" s="165">
        <v>5580.0343899999998</v>
      </c>
      <c r="Q667" s="165">
        <v>0</v>
      </c>
      <c r="R667" s="166">
        <v>5580.0343899999998</v>
      </c>
    </row>
    <row r="668" spans="1:18" ht="13.5">
      <c r="A668" s="167"/>
      <c r="B668" s="167"/>
      <c r="C668" s="167"/>
      <c r="D668" s="163" t="s">
        <v>16</v>
      </c>
      <c r="E668" s="163">
        <v>4</v>
      </c>
      <c r="F668" s="164">
        <v>0</v>
      </c>
      <c r="G668" s="165">
        <v>0</v>
      </c>
      <c r="H668" s="165">
        <v>0</v>
      </c>
      <c r="I668" s="165">
        <v>0</v>
      </c>
      <c r="J668" s="165">
        <v>0</v>
      </c>
      <c r="K668" s="165">
        <v>0</v>
      </c>
      <c r="L668" s="165">
        <v>0</v>
      </c>
      <c r="M668" s="165">
        <v>0</v>
      </c>
      <c r="N668" s="165">
        <v>0</v>
      </c>
      <c r="O668" s="165">
        <v>0</v>
      </c>
      <c r="P668" s="165">
        <v>62242.764739999999</v>
      </c>
      <c r="Q668" s="165">
        <v>0</v>
      </c>
      <c r="R668" s="166">
        <v>62242.764739999999</v>
      </c>
    </row>
    <row r="669" spans="1:18" ht="13.5">
      <c r="A669" s="167"/>
      <c r="B669" s="167"/>
      <c r="C669" s="167"/>
      <c r="D669" s="167"/>
      <c r="E669" s="168">
        <v>7</v>
      </c>
      <c r="F669" s="169">
        <v>0</v>
      </c>
      <c r="G669" s="121">
        <v>0</v>
      </c>
      <c r="H669" s="121">
        <v>0</v>
      </c>
      <c r="I669" s="121">
        <v>0</v>
      </c>
      <c r="J669" s="121">
        <v>0</v>
      </c>
      <c r="K669" s="121">
        <v>0</v>
      </c>
      <c r="L669" s="121">
        <v>0</v>
      </c>
      <c r="M669" s="121">
        <v>0</v>
      </c>
      <c r="N669" s="121">
        <v>0</v>
      </c>
      <c r="O669" s="121">
        <v>0</v>
      </c>
      <c r="P669" s="121">
        <v>24768.040530000002</v>
      </c>
      <c r="Q669" s="121">
        <v>0</v>
      </c>
      <c r="R669" s="170">
        <v>24768.040530000002</v>
      </c>
    </row>
    <row r="670" spans="1:18" ht="13.5">
      <c r="A670" s="167"/>
      <c r="B670" s="167"/>
      <c r="C670" s="167"/>
      <c r="D670" s="167"/>
      <c r="E670" s="168">
        <v>21</v>
      </c>
      <c r="F670" s="169">
        <v>0</v>
      </c>
      <c r="G670" s="121">
        <v>0</v>
      </c>
      <c r="H670" s="121">
        <v>0</v>
      </c>
      <c r="I670" s="121">
        <v>0</v>
      </c>
      <c r="J670" s="121">
        <v>0</v>
      </c>
      <c r="K670" s="121">
        <v>0</v>
      </c>
      <c r="L670" s="121">
        <v>0</v>
      </c>
      <c r="M670" s="121">
        <v>0</v>
      </c>
      <c r="N670" s="121">
        <v>0</v>
      </c>
      <c r="O670" s="121">
        <v>0</v>
      </c>
      <c r="P670" s="121">
        <v>13407.82984</v>
      </c>
      <c r="Q670" s="121">
        <v>0</v>
      </c>
      <c r="R670" s="170">
        <v>13407.82984</v>
      </c>
    </row>
    <row r="671" spans="1:18" ht="13.5">
      <c r="A671" s="167"/>
      <c r="B671" s="167"/>
      <c r="C671" s="167"/>
      <c r="D671" s="167"/>
      <c r="E671" s="168">
        <v>41</v>
      </c>
      <c r="F671" s="169">
        <v>0</v>
      </c>
      <c r="G671" s="121">
        <v>0</v>
      </c>
      <c r="H671" s="121">
        <v>0</v>
      </c>
      <c r="I671" s="121">
        <v>0</v>
      </c>
      <c r="J671" s="121">
        <v>0</v>
      </c>
      <c r="K671" s="121">
        <v>0</v>
      </c>
      <c r="L671" s="121">
        <v>0</v>
      </c>
      <c r="M671" s="121">
        <v>0</v>
      </c>
      <c r="N671" s="121">
        <v>0</v>
      </c>
      <c r="O671" s="121">
        <v>0</v>
      </c>
      <c r="P671" s="121">
        <v>59681.285830000001</v>
      </c>
      <c r="Q671" s="121">
        <v>0</v>
      </c>
      <c r="R671" s="170">
        <v>59681.285830000001</v>
      </c>
    </row>
    <row r="672" spans="1:18" ht="13.5">
      <c r="A672" s="167"/>
      <c r="B672" s="167"/>
      <c r="C672" s="167"/>
      <c r="D672" s="163" t="s">
        <v>144</v>
      </c>
      <c r="E672" s="163">
        <v>56</v>
      </c>
      <c r="F672" s="164">
        <v>0</v>
      </c>
      <c r="G672" s="165">
        <v>0</v>
      </c>
      <c r="H672" s="165">
        <v>0</v>
      </c>
      <c r="I672" s="165">
        <v>0</v>
      </c>
      <c r="J672" s="165">
        <v>0</v>
      </c>
      <c r="K672" s="165">
        <v>0</v>
      </c>
      <c r="L672" s="165">
        <v>0</v>
      </c>
      <c r="M672" s="165">
        <v>0</v>
      </c>
      <c r="N672" s="165">
        <v>0</v>
      </c>
      <c r="O672" s="165">
        <v>0</v>
      </c>
      <c r="P672" s="165">
        <v>14266.14797</v>
      </c>
      <c r="Q672" s="165">
        <v>0</v>
      </c>
      <c r="R672" s="166">
        <v>14266.14797</v>
      </c>
    </row>
    <row r="673" spans="1:18" ht="13.5">
      <c r="A673" s="167"/>
      <c r="B673" s="167"/>
      <c r="C673" s="167"/>
      <c r="D673" s="167"/>
      <c r="E673" s="168">
        <v>92</v>
      </c>
      <c r="F673" s="169">
        <v>0</v>
      </c>
      <c r="G673" s="121">
        <v>0</v>
      </c>
      <c r="H673" s="121">
        <v>0</v>
      </c>
      <c r="I673" s="121">
        <v>0</v>
      </c>
      <c r="J673" s="121">
        <v>0</v>
      </c>
      <c r="K673" s="121">
        <v>0</v>
      </c>
      <c r="L673" s="121">
        <v>0</v>
      </c>
      <c r="M673" s="121">
        <v>0</v>
      </c>
      <c r="N673" s="121">
        <v>0</v>
      </c>
      <c r="O673" s="121">
        <v>0</v>
      </c>
      <c r="P673" s="121">
        <v>16140.94932</v>
      </c>
      <c r="Q673" s="121">
        <v>0</v>
      </c>
      <c r="R673" s="170">
        <v>16140.94932</v>
      </c>
    </row>
    <row r="674" spans="1:18" ht="13.5">
      <c r="A674" s="167"/>
      <c r="B674" s="167"/>
      <c r="C674" s="167"/>
      <c r="D674" s="163" t="s">
        <v>145</v>
      </c>
      <c r="E674" s="163">
        <v>53</v>
      </c>
      <c r="F674" s="164">
        <v>0</v>
      </c>
      <c r="G674" s="165">
        <v>0</v>
      </c>
      <c r="H674" s="165">
        <v>0</v>
      </c>
      <c r="I674" s="165">
        <v>0</v>
      </c>
      <c r="J674" s="165">
        <v>0</v>
      </c>
      <c r="K674" s="165">
        <v>0</v>
      </c>
      <c r="L674" s="165">
        <v>0</v>
      </c>
      <c r="M674" s="165">
        <v>0</v>
      </c>
      <c r="N674" s="165">
        <v>0</v>
      </c>
      <c r="O674" s="165">
        <v>0</v>
      </c>
      <c r="P674" s="165">
        <v>9172.4720600000001</v>
      </c>
      <c r="Q674" s="165">
        <v>0</v>
      </c>
      <c r="R674" s="166">
        <v>9172.4720600000001</v>
      </c>
    </row>
    <row r="675" spans="1:18" ht="13.5">
      <c r="A675" s="167"/>
      <c r="B675" s="167"/>
      <c r="C675" s="167"/>
      <c r="D675" s="163" t="s">
        <v>146</v>
      </c>
      <c r="E675" s="163">
        <v>101</v>
      </c>
      <c r="F675" s="164">
        <v>0</v>
      </c>
      <c r="G675" s="165">
        <v>0</v>
      </c>
      <c r="H675" s="165">
        <v>0</v>
      </c>
      <c r="I675" s="165">
        <v>0</v>
      </c>
      <c r="J675" s="165">
        <v>0</v>
      </c>
      <c r="K675" s="165">
        <v>0</v>
      </c>
      <c r="L675" s="165">
        <v>0</v>
      </c>
      <c r="M675" s="165">
        <v>0</v>
      </c>
      <c r="N675" s="165">
        <v>0</v>
      </c>
      <c r="O675" s="165">
        <v>0</v>
      </c>
      <c r="P675" s="165">
        <v>9918.3070200000002</v>
      </c>
      <c r="Q675" s="165">
        <v>0</v>
      </c>
      <c r="R675" s="166">
        <v>9918.3070200000002</v>
      </c>
    </row>
    <row r="676" spans="1:18" ht="13.5">
      <c r="A676" s="167"/>
      <c r="B676" s="167"/>
      <c r="C676" s="167"/>
      <c r="D676" s="163" t="s">
        <v>147</v>
      </c>
      <c r="E676" s="163">
        <v>166</v>
      </c>
      <c r="F676" s="164">
        <v>0</v>
      </c>
      <c r="G676" s="165">
        <v>0</v>
      </c>
      <c r="H676" s="165">
        <v>0</v>
      </c>
      <c r="I676" s="165">
        <v>0</v>
      </c>
      <c r="J676" s="165">
        <v>0</v>
      </c>
      <c r="K676" s="165">
        <v>0</v>
      </c>
      <c r="L676" s="165">
        <v>0</v>
      </c>
      <c r="M676" s="165">
        <v>0</v>
      </c>
      <c r="N676" s="165">
        <v>0</v>
      </c>
      <c r="O676" s="165">
        <v>0</v>
      </c>
      <c r="P676" s="165">
        <v>12181.636279999999</v>
      </c>
      <c r="Q676" s="165">
        <v>0</v>
      </c>
      <c r="R676" s="166">
        <v>12181.636279999999</v>
      </c>
    </row>
    <row r="677" spans="1:18" ht="13.5">
      <c r="A677" s="167"/>
      <c r="B677" s="167"/>
      <c r="C677" s="167"/>
      <c r="D677" s="163" t="s">
        <v>148</v>
      </c>
      <c r="E677" s="163">
        <v>29</v>
      </c>
      <c r="F677" s="164">
        <v>0</v>
      </c>
      <c r="G677" s="165">
        <v>0</v>
      </c>
      <c r="H677" s="165">
        <v>0</v>
      </c>
      <c r="I677" s="165">
        <v>0</v>
      </c>
      <c r="J677" s="165">
        <v>0</v>
      </c>
      <c r="K677" s="165">
        <v>0</v>
      </c>
      <c r="L677" s="165">
        <v>0</v>
      </c>
      <c r="M677" s="165">
        <v>0</v>
      </c>
      <c r="N677" s="165">
        <v>0</v>
      </c>
      <c r="O677" s="165">
        <v>0</v>
      </c>
      <c r="P677" s="165">
        <v>16601.059219999999</v>
      </c>
      <c r="Q677" s="165">
        <v>0</v>
      </c>
      <c r="R677" s="166">
        <v>16601.059219999999</v>
      </c>
    </row>
    <row r="678" spans="1:18" ht="13.5">
      <c r="A678" s="167"/>
      <c r="B678" s="167"/>
      <c r="C678" s="167"/>
      <c r="D678" s="163" t="s">
        <v>149</v>
      </c>
      <c r="E678" s="163">
        <v>1</v>
      </c>
      <c r="F678" s="164">
        <v>0</v>
      </c>
      <c r="G678" s="165">
        <v>0</v>
      </c>
      <c r="H678" s="165">
        <v>0</v>
      </c>
      <c r="I678" s="165">
        <v>720824.20382000005</v>
      </c>
      <c r="J678" s="165">
        <v>12275.758320000001</v>
      </c>
      <c r="K678" s="165">
        <v>733099.96213999996</v>
      </c>
      <c r="L678" s="165">
        <v>452251.95516000001</v>
      </c>
      <c r="M678" s="165">
        <v>28411.015469999998</v>
      </c>
      <c r="N678" s="165">
        <v>480662.97063</v>
      </c>
      <c r="O678" s="165">
        <v>1213762.9327700001</v>
      </c>
      <c r="P678" s="165">
        <v>204969.70859999998</v>
      </c>
      <c r="Q678" s="165">
        <v>0</v>
      </c>
      <c r="R678" s="166">
        <v>204969.70859999998</v>
      </c>
    </row>
    <row r="679" spans="1:18" ht="13.5">
      <c r="A679" s="167"/>
      <c r="B679" s="167"/>
      <c r="C679" s="167"/>
      <c r="D679" s="167"/>
      <c r="E679" s="168">
        <v>8</v>
      </c>
      <c r="F679" s="169">
        <v>0</v>
      </c>
      <c r="G679" s="121">
        <v>0</v>
      </c>
      <c r="H679" s="121">
        <v>0</v>
      </c>
      <c r="I679" s="121">
        <v>0</v>
      </c>
      <c r="J679" s="121">
        <v>0</v>
      </c>
      <c r="K679" s="121">
        <v>0</v>
      </c>
      <c r="L679" s="121">
        <v>0</v>
      </c>
      <c r="M679" s="121">
        <v>0</v>
      </c>
      <c r="N679" s="121">
        <v>0</v>
      </c>
      <c r="O679" s="121">
        <v>0</v>
      </c>
      <c r="P679" s="121">
        <v>22785.860120000001</v>
      </c>
      <c r="Q679" s="121">
        <v>0</v>
      </c>
      <c r="R679" s="170">
        <v>22785.860120000001</v>
      </c>
    </row>
    <row r="680" spans="1:18" ht="13.5">
      <c r="A680" s="167"/>
      <c r="B680" s="167"/>
      <c r="C680" s="167"/>
      <c r="D680" s="167"/>
      <c r="E680" s="168">
        <v>17</v>
      </c>
      <c r="F680" s="169">
        <v>0</v>
      </c>
      <c r="G680" s="121">
        <v>0</v>
      </c>
      <c r="H680" s="121">
        <v>0</v>
      </c>
      <c r="I680" s="121">
        <v>0</v>
      </c>
      <c r="J680" s="121">
        <v>0</v>
      </c>
      <c r="K680" s="121">
        <v>0</v>
      </c>
      <c r="L680" s="121">
        <v>0</v>
      </c>
      <c r="M680" s="121">
        <v>0</v>
      </c>
      <c r="N680" s="121">
        <v>0</v>
      </c>
      <c r="O680" s="121">
        <v>0</v>
      </c>
      <c r="P680" s="121">
        <v>17623.392989999997</v>
      </c>
      <c r="Q680" s="121">
        <v>0</v>
      </c>
      <c r="R680" s="170">
        <v>17623.392989999997</v>
      </c>
    </row>
    <row r="681" spans="1:18" ht="13.5">
      <c r="A681" s="167"/>
      <c r="B681" s="167"/>
      <c r="C681" s="167"/>
      <c r="D681" s="167"/>
      <c r="E681" s="168">
        <v>93</v>
      </c>
      <c r="F681" s="169">
        <v>0</v>
      </c>
      <c r="G681" s="121">
        <v>0</v>
      </c>
      <c r="H681" s="121">
        <v>0</v>
      </c>
      <c r="I681" s="121">
        <v>0</v>
      </c>
      <c r="J681" s="121">
        <v>0</v>
      </c>
      <c r="K681" s="121">
        <v>0</v>
      </c>
      <c r="L681" s="121">
        <v>0</v>
      </c>
      <c r="M681" s="121">
        <v>0</v>
      </c>
      <c r="N681" s="121">
        <v>0</v>
      </c>
      <c r="O681" s="121">
        <v>0</v>
      </c>
      <c r="P681" s="121">
        <v>18287.139609999998</v>
      </c>
      <c r="Q681" s="121">
        <v>0</v>
      </c>
      <c r="R681" s="170">
        <v>18287.139609999998</v>
      </c>
    </row>
    <row r="682" spans="1:18" ht="13.5">
      <c r="A682" s="167"/>
      <c r="B682" s="167"/>
      <c r="C682" s="167"/>
      <c r="D682" s="163" t="s">
        <v>151</v>
      </c>
      <c r="E682" s="163">
        <v>48</v>
      </c>
      <c r="F682" s="164">
        <v>0</v>
      </c>
      <c r="G682" s="165">
        <v>0</v>
      </c>
      <c r="H682" s="165">
        <v>0</v>
      </c>
      <c r="I682" s="165">
        <v>0</v>
      </c>
      <c r="J682" s="165">
        <v>0</v>
      </c>
      <c r="K682" s="165">
        <v>0</v>
      </c>
      <c r="L682" s="165">
        <v>0</v>
      </c>
      <c r="M682" s="165">
        <v>0</v>
      </c>
      <c r="N682" s="165">
        <v>0</v>
      </c>
      <c r="O682" s="165">
        <v>0</v>
      </c>
      <c r="P682" s="165">
        <v>15685.4596</v>
      </c>
      <c r="Q682" s="165">
        <v>0</v>
      </c>
      <c r="R682" s="166">
        <v>15685.4596</v>
      </c>
    </row>
    <row r="683" spans="1:18" ht="13.5">
      <c r="A683" s="167"/>
      <c r="B683" s="167"/>
      <c r="C683" s="167"/>
      <c r="D683" s="167"/>
      <c r="E683" s="168">
        <v>146</v>
      </c>
      <c r="F683" s="169">
        <v>0</v>
      </c>
      <c r="G683" s="121">
        <v>0</v>
      </c>
      <c r="H683" s="121">
        <v>0</v>
      </c>
      <c r="I683" s="121">
        <v>0</v>
      </c>
      <c r="J683" s="121">
        <v>0</v>
      </c>
      <c r="K683" s="121">
        <v>0</v>
      </c>
      <c r="L683" s="121">
        <v>0</v>
      </c>
      <c r="M683" s="121">
        <v>0</v>
      </c>
      <c r="N683" s="121">
        <v>0</v>
      </c>
      <c r="O683" s="121">
        <v>0</v>
      </c>
      <c r="P683" s="121">
        <v>4230.2232100000001</v>
      </c>
      <c r="Q683" s="121">
        <v>0</v>
      </c>
      <c r="R683" s="170">
        <v>4230.2232100000001</v>
      </c>
    </row>
    <row r="684" spans="1:18" ht="13.5">
      <c r="A684" s="167"/>
      <c r="B684" s="167"/>
      <c r="C684" s="167"/>
      <c r="D684" s="167"/>
      <c r="E684" s="168">
        <v>201</v>
      </c>
      <c r="F684" s="169">
        <v>0</v>
      </c>
      <c r="G684" s="121">
        <v>0</v>
      </c>
      <c r="H684" s="121">
        <v>0</v>
      </c>
      <c r="I684" s="121">
        <v>0</v>
      </c>
      <c r="J684" s="121">
        <v>0</v>
      </c>
      <c r="K684" s="121">
        <v>0</v>
      </c>
      <c r="L684" s="121">
        <v>0</v>
      </c>
      <c r="M684" s="121">
        <v>0</v>
      </c>
      <c r="N684" s="121">
        <v>0</v>
      </c>
      <c r="O684" s="121">
        <v>0</v>
      </c>
      <c r="P684" s="121">
        <v>1392.4587099999999</v>
      </c>
      <c r="Q684" s="121">
        <v>0</v>
      </c>
      <c r="R684" s="170">
        <v>1392.4587099999999</v>
      </c>
    </row>
    <row r="685" spans="1:18" ht="13.5">
      <c r="A685" s="167"/>
      <c r="B685" s="167"/>
      <c r="C685" s="167"/>
      <c r="D685" s="167"/>
      <c r="E685" s="168">
        <v>205</v>
      </c>
      <c r="F685" s="169">
        <v>0</v>
      </c>
      <c r="G685" s="121">
        <v>0</v>
      </c>
      <c r="H685" s="121">
        <v>0</v>
      </c>
      <c r="I685" s="121">
        <v>0</v>
      </c>
      <c r="J685" s="121">
        <v>0</v>
      </c>
      <c r="K685" s="121">
        <v>0</v>
      </c>
      <c r="L685" s="121">
        <v>0</v>
      </c>
      <c r="M685" s="121">
        <v>0</v>
      </c>
      <c r="N685" s="121">
        <v>0</v>
      </c>
      <c r="O685" s="121">
        <v>0</v>
      </c>
      <c r="P685" s="121">
        <v>393.03674000000001</v>
      </c>
      <c r="Q685" s="121">
        <v>0</v>
      </c>
      <c r="R685" s="170">
        <v>393.03674000000001</v>
      </c>
    </row>
    <row r="686" spans="1:18" ht="13.5">
      <c r="A686" s="167"/>
      <c r="B686" s="167"/>
      <c r="C686" s="167"/>
      <c r="D686" s="163" t="s">
        <v>152</v>
      </c>
      <c r="E686" s="163">
        <v>99</v>
      </c>
      <c r="F686" s="164">
        <v>0</v>
      </c>
      <c r="G686" s="165">
        <v>0</v>
      </c>
      <c r="H686" s="165">
        <v>0</v>
      </c>
      <c r="I686" s="165">
        <v>0</v>
      </c>
      <c r="J686" s="165">
        <v>0</v>
      </c>
      <c r="K686" s="165">
        <v>0</v>
      </c>
      <c r="L686" s="165">
        <v>0</v>
      </c>
      <c r="M686" s="165">
        <v>0</v>
      </c>
      <c r="N686" s="165">
        <v>0</v>
      </c>
      <c r="O686" s="165">
        <v>0</v>
      </c>
      <c r="P686" s="165">
        <v>19879.818199999998</v>
      </c>
      <c r="Q686" s="165">
        <v>0</v>
      </c>
      <c r="R686" s="166">
        <v>19879.818199999998</v>
      </c>
    </row>
    <row r="687" spans="1:18" ht="13.5">
      <c r="A687" s="167"/>
      <c r="B687" s="167"/>
      <c r="C687" s="167"/>
      <c r="D687" s="163" t="s">
        <v>153</v>
      </c>
      <c r="E687" s="163">
        <v>27</v>
      </c>
      <c r="F687" s="164">
        <v>0</v>
      </c>
      <c r="G687" s="165">
        <v>0</v>
      </c>
      <c r="H687" s="165">
        <v>0</v>
      </c>
      <c r="I687" s="165">
        <v>0</v>
      </c>
      <c r="J687" s="165">
        <v>0</v>
      </c>
      <c r="K687" s="165">
        <v>0</v>
      </c>
      <c r="L687" s="165">
        <v>0</v>
      </c>
      <c r="M687" s="165">
        <v>0</v>
      </c>
      <c r="N687" s="165">
        <v>0</v>
      </c>
      <c r="O687" s="165">
        <v>0</v>
      </c>
      <c r="P687" s="165">
        <v>28333.41432</v>
      </c>
      <c r="Q687" s="165">
        <v>0</v>
      </c>
      <c r="R687" s="166">
        <v>28333.41432</v>
      </c>
    </row>
    <row r="688" spans="1:18" ht="13.5">
      <c r="A688" s="167"/>
      <c r="B688" s="167"/>
      <c r="C688" s="167"/>
      <c r="D688" s="167"/>
      <c r="E688" s="168">
        <v>177</v>
      </c>
      <c r="F688" s="169">
        <v>0</v>
      </c>
      <c r="G688" s="121">
        <v>0</v>
      </c>
      <c r="H688" s="121">
        <v>0</v>
      </c>
      <c r="I688" s="121">
        <v>0</v>
      </c>
      <c r="J688" s="121">
        <v>0</v>
      </c>
      <c r="K688" s="121">
        <v>0</v>
      </c>
      <c r="L688" s="121">
        <v>0</v>
      </c>
      <c r="M688" s="121">
        <v>0</v>
      </c>
      <c r="N688" s="121">
        <v>0</v>
      </c>
      <c r="O688" s="121">
        <v>0</v>
      </c>
      <c r="P688" s="121">
        <v>1520.7224099999999</v>
      </c>
      <c r="Q688" s="121">
        <v>0</v>
      </c>
      <c r="R688" s="170">
        <v>1520.7224099999999</v>
      </c>
    </row>
    <row r="689" spans="1:18" ht="13.5">
      <c r="A689" s="167"/>
      <c r="B689" s="167"/>
      <c r="C689" s="167"/>
      <c r="D689" s="163" t="s">
        <v>155</v>
      </c>
      <c r="E689" s="163">
        <v>154</v>
      </c>
      <c r="F689" s="164">
        <v>0</v>
      </c>
      <c r="G689" s="165">
        <v>0</v>
      </c>
      <c r="H689" s="165">
        <v>0</v>
      </c>
      <c r="I689" s="165">
        <v>0</v>
      </c>
      <c r="J689" s="165">
        <v>0</v>
      </c>
      <c r="K689" s="165">
        <v>0</v>
      </c>
      <c r="L689" s="165">
        <v>0</v>
      </c>
      <c r="M689" s="165">
        <v>0</v>
      </c>
      <c r="N689" s="165">
        <v>0</v>
      </c>
      <c r="O689" s="165">
        <v>0</v>
      </c>
      <c r="P689" s="165">
        <v>5645.0499600000003</v>
      </c>
      <c r="Q689" s="165">
        <v>0</v>
      </c>
      <c r="R689" s="166">
        <v>5645.0499600000003</v>
      </c>
    </row>
    <row r="690" spans="1:18" ht="13.5">
      <c r="A690" s="167"/>
      <c r="B690" s="167"/>
      <c r="C690" s="167"/>
      <c r="D690" s="163" t="s">
        <v>156</v>
      </c>
      <c r="E690" s="163">
        <v>23</v>
      </c>
      <c r="F690" s="164">
        <v>0</v>
      </c>
      <c r="G690" s="165">
        <v>0</v>
      </c>
      <c r="H690" s="165">
        <v>0</v>
      </c>
      <c r="I690" s="165">
        <v>0</v>
      </c>
      <c r="J690" s="165">
        <v>0</v>
      </c>
      <c r="K690" s="165">
        <v>0</v>
      </c>
      <c r="L690" s="165">
        <v>0</v>
      </c>
      <c r="M690" s="165">
        <v>0</v>
      </c>
      <c r="N690" s="165">
        <v>0</v>
      </c>
      <c r="O690" s="165">
        <v>0</v>
      </c>
      <c r="P690" s="165">
        <v>29060.1486</v>
      </c>
      <c r="Q690" s="165">
        <v>0</v>
      </c>
      <c r="R690" s="166">
        <v>29060.1486</v>
      </c>
    </row>
    <row r="691" spans="1:18" ht="13.5">
      <c r="A691" s="167"/>
      <c r="B691" s="167"/>
      <c r="C691" s="167"/>
      <c r="D691" s="167"/>
      <c r="E691" s="168">
        <v>42</v>
      </c>
      <c r="F691" s="169">
        <v>0</v>
      </c>
      <c r="G691" s="121">
        <v>0</v>
      </c>
      <c r="H691" s="121">
        <v>0</v>
      </c>
      <c r="I691" s="121">
        <v>0</v>
      </c>
      <c r="J691" s="121">
        <v>0</v>
      </c>
      <c r="K691" s="121">
        <v>0</v>
      </c>
      <c r="L691" s="121">
        <v>0</v>
      </c>
      <c r="M691" s="121">
        <v>0</v>
      </c>
      <c r="N691" s="121">
        <v>0</v>
      </c>
      <c r="O691" s="121">
        <v>0</v>
      </c>
      <c r="P691" s="121">
        <v>17715.27981</v>
      </c>
      <c r="Q691" s="121">
        <v>0</v>
      </c>
      <c r="R691" s="170">
        <v>17715.27981</v>
      </c>
    </row>
    <row r="692" spans="1:18" ht="13.5">
      <c r="A692" s="167"/>
      <c r="B692" s="167"/>
      <c r="C692" s="167"/>
      <c r="D692" s="167"/>
      <c r="E692" s="168">
        <v>91</v>
      </c>
      <c r="F692" s="169">
        <v>0</v>
      </c>
      <c r="G692" s="121">
        <v>0</v>
      </c>
      <c r="H692" s="121">
        <v>0</v>
      </c>
      <c r="I692" s="121">
        <v>0</v>
      </c>
      <c r="J692" s="121">
        <v>0</v>
      </c>
      <c r="K692" s="121">
        <v>0</v>
      </c>
      <c r="L692" s="121">
        <v>0</v>
      </c>
      <c r="M692" s="121">
        <v>0</v>
      </c>
      <c r="N692" s="121">
        <v>0</v>
      </c>
      <c r="O692" s="121">
        <v>0</v>
      </c>
      <c r="P692" s="121">
        <v>14073.5345</v>
      </c>
      <c r="Q692" s="121">
        <v>0</v>
      </c>
      <c r="R692" s="170">
        <v>14073.5345</v>
      </c>
    </row>
    <row r="693" spans="1:18" ht="13.5">
      <c r="A693" s="167"/>
      <c r="B693" s="167"/>
      <c r="C693" s="167"/>
      <c r="D693" s="167"/>
      <c r="E693" s="168">
        <v>74</v>
      </c>
      <c r="F693" s="169">
        <v>0</v>
      </c>
      <c r="G693" s="121">
        <v>0</v>
      </c>
      <c r="H693" s="121">
        <v>0</v>
      </c>
      <c r="I693" s="121">
        <v>0</v>
      </c>
      <c r="J693" s="121">
        <v>0</v>
      </c>
      <c r="K693" s="121">
        <v>0</v>
      </c>
      <c r="L693" s="121">
        <v>0</v>
      </c>
      <c r="M693" s="121">
        <v>0</v>
      </c>
      <c r="N693" s="121">
        <v>0</v>
      </c>
      <c r="O693" s="121">
        <v>0</v>
      </c>
      <c r="P693" s="121">
        <v>17474.943760000002</v>
      </c>
      <c r="Q693" s="121">
        <v>0</v>
      </c>
      <c r="R693" s="170">
        <v>17474.943760000002</v>
      </c>
    </row>
    <row r="694" spans="1:18" ht="13.5">
      <c r="A694" s="167"/>
      <c r="B694" s="167"/>
      <c r="C694" s="167"/>
      <c r="D694" s="167"/>
      <c r="E694" s="168">
        <v>145</v>
      </c>
      <c r="F694" s="169">
        <v>0</v>
      </c>
      <c r="G694" s="121">
        <v>0</v>
      </c>
      <c r="H694" s="121">
        <v>0</v>
      </c>
      <c r="I694" s="121">
        <v>0</v>
      </c>
      <c r="J694" s="121">
        <v>0</v>
      </c>
      <c r="K694" s="121">
        <v>0</v>
      </c>
      <c r="L694" s="121">
        <v>0</v>
      </c>
      <c r="M694" s="121">
        <v>0</v>
      </c>
      <c r="N694" s="121">
        <v>0</v>
      </c>
      <c r="O694" s="121">
        <v>0</v>
      </c>
      <c r="P694" s="121">
        <v>4977.6962300000005</v>
      </c>
      <c r="Q694" s="121">
        <v>0</v>
      </c>
      <c r="R694" s="170">
        <v>4977.6962300000005</v>
      </c>
    </row>
    <row r="695" spans="1:18" ht="13.5">
      <c r="A695" s="167"/>
      <c r="B695" s="167"/>
      <c r="C695" s="167"/>
      <c r="D695" s="167"/>
      <c r="E695" s="168">
        <v>169</v>
      </c>
      <c r="F695" s="169">
        <v>0</v>
      </c>
      <c r="G695" s="121">
        <v>0</v>
      </c>
      <c r="H695" s="121">
        <v>0</v>
      </c>
      <c r="I695" s="121">
        <v>0</v>
      </c>
      <c r="J695" s="121">
        <v>0</v>
      </c>
      <c r="K695" s="121">
        <v>0</v>
      </c>
      <c r="L695" s="121">
        <v>0</v>
      </c>
      <c r="M695" s="121">
        <v>0</v>
      </c>
      <c r="N695" s="121">
        <v>0</v>
      </c>
      <c r="O695" s="121">
        <v>0</v>
      </c>
      <c r="P695" s="121">
        <v>3314.5753199999999</v>
      </c>
      <c r="Q695" s="121">
        <v>0</v>
      </c>
      <c r="R695" s="170">
        <v>3314.5753199999999</v>
      </c>
    </row>
    <row r="696" spans="1:18" ht="13.5">
      <c r="A696" s="167"/>
      <c r="B696" s="167"/>
      <c r="C696" s="167"/>
      <c r="D696" s="167"/>
      <c r="E696" s="168">
        <v>188</v>
      </c>
      <c r="F696" s="169">
        <v>0</v>
      </c>
      <c r="G696" s="121">
        <v>0</v>
      </c>
      <c r="H696" s="121">
        <v>0</v>
      </c>
      <c r="I696" s="121">
        <v>0</v>
      </c>
      <c r="J696" s="121">
        <v>0</v>
      </c>
      <c r="K696" s="121">
        <v>0</v>
      </c>
      <c r="L696" s="121">
        <v>0</v>
      </c>
      <c r="M696" s="121">
        <v>0</v>
      </c>
      <c r="N696" s="121">
        <v>0</v>
      </c>
      <c r="O696" s="121">
        <v>0</v>
      </c>
      <c r="P696" s="121">
        <v>1134.7108700000001</v>
      </c>
      <c r="Q696" s="121">
        <v>0</v>
      </c>
      <c r="R696" s="170">
        <v>1134.7108700000001</v>
      </c>
    </row>
    <row r="697" spans="1:18" ht="13.5">
      <c r="A697" s="167"/>
      <c r="B697" s="167"/>
      <c r="C697" s="167"/>
      <c r="D697" s="163" t="s">
        <v>157</v>
      </c>
      <c r="E697" s="163">
        <v>102</v>
      </c>
      <c r="F697" s="164">
        <v>0</v>
      </c>
      <c r="G697" s="165">
        <v>0</v>
      </c>
      <c r="H697" s="165">
        <v>0</v>
      </c>
      <c r="I697" s="165">
        <v>0</v>
      </c>
      <c r="J697" s="165">
        <v>0</v>
      </c>
      <c r="K697" s="165">
        <v>0</v>
      </c>
      <c r="L697" s="165">
        <v>0</v>
      </c>
      <c r="M697" s="165">
        <v>0</v>
      </c>
      <c r="N697" s="165">
        <v>0</v>
      </c>
      <c r="O697" s="165">
        <v>0</v>
      </c>
      <c r="P697" s="165">
        <v>10441.86787</v>
      </c>
      <c r="Q697" s="165">
        <v>0</v>
      </c>
      <c r="R697" s="166">
        <v>10441.86787</v>
      </c>
    </row>
    <row r="698" spans="1:18" ht="13.5">
      <c r="A698" s="167"/>
      <c r="B698" s="167"/>
      <c r="C698" s="167"/>
      <c r="D698" s="163" t="s">
        <v>158</v>
      </c>
      <c r="E698" s="163">
        <v>100</v>
      </c>
      <c r="F698" s="164">
        <v>0</v>
      </c>
      <c r="G698" s="165">
        <v>0</v>
      </c>
      <c r="H698" s="165">
        <v>0</v>
      </c>
      <c r="I698" s="165">
        <v>0</v>
      </c>
      <c r="J698" s="165">
        <v>0</v>
      </c>
      <c r="K698" s="165">
        <v>0</v>
      </c>
      <c r="L698" s="165">
        <v>0</v>
      </c>
      <c r="M698" s="165">
        <v>0</v>
      </c>
      <c r="N698" s="165">
        <v>0</v>
      </c>
      <c r="O698" s="165">
        <v>0</v>
      </c>
      <c r="P698" s="165">
        <v>17032.457429999999</v>
      </c>
      <c r="Q698" s="165">
        <v>0</v>
      </c>
      <c r="R698" s="166">
        <v>17032.457429999999</v>
      </c>
    </row>
    <row r="699" spans="1:18" ht="13.5">
      <c r="A699" s="167"/>
      <c r="B699" s="167"/>
      <c r="C699" s="167"/>
      <c r="D699" s="163" t="s">
        <v>159</v>
      </c>
      <c r="E699" s="163">
        <v>12</v>
      </c>
      <c r="F699" s="164">
        <v>0</v>
      </c>
      <c r="G699" s="165">
        <v>0</v>
      </c>
      <c r="H699" s="165">
        <v>0</v>
      </c>
      <c r="I699" s="165">
        <v>0</v>
      </c>
      <c r="J699" s="165">
        <v>0</v>
      </c>
      <c r="K699" s="165">
        <v>0</v>
      </c>
      <c r="L699" s="165">
        <v>0</v>
      </c>
      <c r="M699" s="165">
        <v>0</v>
      </c>
      <c r="N699" s="165">
        <v>0</v>
      </c>
      <c r="O699" s="165">
        <v>0</v>
      </c>
      <c r="P699" s="165">
        <v>24831.962199999998</v>
      </c>
      <c r="Q699" s="165">
        <v>0</v>
      </c>
      <c r="R699" s="166">
        <v>24831.962199999998</v>
      </c>
    </row>
    <row r="700" spans="1:18" ht="13.5">
      <c r="A700" s="167"/>
      <c r="B700" s="167"/>
      <c r="C700" s="167"/>
      <c r="D700" s="167"/>
      <c r="E700" s="168">
        <v>28</v>
      </c>
      <c r="F700" s="169">
        <v>0</v>
      </c>
      <c r="G700" s="121">
        <v>0</v>
      </c>
      <c r="H700" s="121">
        <v>0</v>
      </c>
      <c r="I700" s="121">
        <v>0</v>
      </c>
      <c r="J700" s="121">
        <v>0</v>
      </c>
      <c r="K700" s="121">
        <v>0</v>
      </c>
      <c r="L700" s="121">
        <v>0</v>
      </c>
      <c r="M700" s="121">
        <v>0</v>
      </c>
      <c r="N700" s="121">
        <v>0</v>
      </c>
      <c r="O700" s="121">
        <v>0</v>
      </c>
      <c r="P700" s="121">
        <v>19041.119440000002</v>
      </c>
      <c r="Q700" s="121">
        <v>0</v>
      </c>
      <c r="R700" s="170">
        <v>19041.119440000002</v>
      </c>
    </row>
    <row r="701" spans="1:18" ht="13.5">
      <c r="A701" s="167"/>
      <c r="B701" s="167"/>
      <c r="C701" s="167"/>
      <c r="D701" s="167"/>
      <c r="E701" s="168">
        <v>159</v>
      </c>
      <c r="F701" s="169">
        <v>0</v>
      </c>
      <c r="G701" s="121">
        <v>0</v>
      </c>
      <c r="H701" s="121">
        <v>0</v>
      </c>
      <c r="I701" s="121">
        <v>0</v>
      </c>
      <c r="J701" s="121">
        <v>0</v>
      </c>
      <c r="K701" s="121">
        <v>0</v>
      </c>
      <c r="L701" s="121">
        <v>0</v>
      </c>
      <c r="M701" s="121">
        <v>0</v>
      </c>
      <c r="N701" s="121">
        <v>0</v>
      </c>
      <c r="O701" s="121">
        <v>0</v>
      </c>
      <c r="P701" s="121">
        <v>6118.7997400000004</v>
      </c>
      <c r="Q701" s="121">
        <v>0</v>
      </c>
      <c r="R701" s="170">
        <v>6118.7997400000004</v>
      </c>
    </row>
    <row r="702" spans="1:18" ht="13.5">
      <c r="A702" s="167"/>
      <c r="B702" s="167"/>
      <c r="C702" s="167"/>
      <c r="D702" s="167"/>
      <c r="E702" s="168">
        <v>167</v>
      </c>
      <c r="F702" s="169">
        <v>0</v>
      </c>
      <c r="G702" s="121">
        <v>0</v>
      </c>
      <c r="H702" s="121">
        <v>0</v>
      </c>
      <c r="I702" s="121">
        <v>0</v>
      </c>
      <c r="J702" s="121">
        <v>0</v>
      </c>
      <c r="K702" s="121">
        <v>0</v>
      </c>
      <c r="L702" s="121">
        <v>0</v>
      </c>
      <c r="M702" s="121">
        <v>0</v>
      </c>
      <c r="N702" s="121">
        <v>0</v>
      </c>
      <c r="O702" s="121">
        <v>0</v>
      </c>
      <c r="P702" s="121">
        <v>2677.4946800000002</v>
      </c>
      <c r="Q702" s="121">
        <v>0</v>
      </c>
      <c r="R702" s="170">
        <v>2677.4946800000002</v>
      </c>
    </row>
    <row r="703" spans="1:18" ht="13.5">
      <c r="A703" s="167"/>
      <c r="B703" s="167"/>
      <c r="C703" s="167"/>
      <c r="D703" s="163" t="s">
        <v>160</v>
      </c>
      <c r="E703" s="163">
        <v>64</v>
      </c>
      <c r="F703" s="164">
        <v>0</v>
      </c>
      <c r="G703" s="165">
        <v>0</v>
      </c>
      <c r="H703" s="165">
        <v>0</v>
      </c>
      <c r="I703" s="165">
        <v>0</v>
      </c>
      <c r="J703" s="165">
        <v>0</v>
      </c>
      <c r="K703" s="165">
        <v>0</v>
      </c>
      <c r="L703" s="165">
        <v>0</v>
      </c>
      <c r="M703" s="165">
        <v>0</v>
      </c>
      <c r="N703" s="165">
        <v>0</v>
      </c>
      <c r="O703" s="165">
        <v>0</v>
      </c>
      <c r="P703" s="165">
        <v>17767.612249999998</v>
      </c>
      <c r="Q703" s="165">
        <v>0</v>
      </c>
      <c r="R703" s="166">
        <v>17767.612249999998</v>
      </c>
    </row>
    <row r="704" spans="1:18" ht="13.5">
      <c r="A704" s="167"/>
      <c r="B704" s="167"/>
      <c r="C704" s="167"/>
      <c r="D704" s="163" t="s">
        <v>320</v>
      </c>
      <c r="E704" s="163">
        <v>168</v>
      </c>
      <c r="F704" s="164">
        <v>0</v>
      </c>
      <c r="G704" s="165">
        <v>0</v>
      </c>
      <c r="H704" s="165">
        <v>0</v>
      </c>
      <c r="I704" s="165">
        <v>0</v>
      </c>
      <c r="J704" s="165">
        <v>0</v>
      </c>
      <c r="K704" s="165">
        <v>0</v>
      </c>
      <c r="L704" s="165">
        <v>0</v>
      </c>
      <c r="M704" s="165">
        <v>0</v>
      </c>
      <c r="N704" s="165">
        <v>0</v>
      </c>
      <c r="O704" s="165">
        <v>0</v>
      </c>
      <c r="P704" s="165">
        <v>6418.6943000000001</v>
      </c>
      <c r="Q704" s="165">
        <v>0</v>
      </c>
      <c r="R704" s="166">
        <v>6418.6943000000001</v>
      </c>
    </row>
    <row r="705" spans="1:28" ht="13.5">
      <c r="A705" s="167"/>
      <c r="B705" s="167"/>
      <c r="C705" s="167"/>
      <c r="D705" s="163" t="s">
        <v>321</v>
      </c>
      <c r="E705" s="163">
        <v>114</v>
      </c>
      <c r="F705" s="164">
        <v>0</v>
      </c>
      <c r="G705" s="165">
        <v>0</v>
      </c>
      <c r="H705" s="165">
        <v>0</v>
      </c>
      <c r="I705" s="165">
        <v>0</v>
      </c>
      <c r="J705" s="165">
        <v>0</v>
      </c>
      <c r="K705" s="165">
        <v>0</v>
      </c>
      <c r="L705" s="165">
        <v>0</v>
      </c>
      <c r="M705" s="165">
        <v>0</v>
      </c>
      <c r="N705" s="165">
        <v>0</v>
      </c>
      <c r="O705" s="165">
        <v>0</v>
      </c>
      <c r="P705" s="165">
        <v>6653.6638899999998</v>
      </c>
      <c r="Q705" s="165">
        <v>0</v>
      </c>
      <c r="R705" s="166">
        <v>6653.6638899999998</v>
      </c>
    </row>
    <row r="706" spans="1:28" ht="13.5">
      <c r="A706" s="167"/>
      <c r="B706" s="163" t="s">
        <v>19</v>
      </c>
      <c r="C706" s="163" t="s">
        <v>168</v>
      </c>
      <c r="D706" s="163" t="s">
        <v>168</v>
      </c>
      <c r="E706" s="163">
        <v>131</v>
      </c>
      <c r="F706" s="164">
        <v>0</v>
      </c>
      <c r="G706" s="165">
        <v>0</v>
      </c>
      <c r="H706" s="165">
        <v>0</v>
      </c>
      <c r="I706" s="165">
        <v>0</v>
      </c>
      <c r="J706" s="165">
        <v>0</v>
      </c>
      <c r="K706" s="165">
        <v>0</v>
      </c>
      <c r="L706" s="165">
        <v>0</v>
      </c>
      <c r="M706" s="165">
        <v>0</v>
      </c>
      <c r="N706" s="165">
        <v>0</v>
      </c>
      <c r="O706" s="165">
        <v>0</v>
      </c>
      <c r="P706" s="165">
        <v>3087.4182900000001</v>
      </c>
      <c r="Q706" s="165">
        <v>0</v>
      </c>
      <c r="R706" s="166">
        <v>3087.4182900000001</v>
      </c>
    </row>
    <row r="707" spans="1:28" ht="13.5">
      <c r="A707" s="167"/>
      <c r="B707" s="167"/>
      <c r="C707" s="163" t="s">
        <v>169</v>
      </c>
      <c r="D707" s="163" t="s">
        <v>19</v>
      </c>
      <c r="E707" s="163">
        <v>97</v>
      </c>
      <c r="F707" s="164">
        <v>0</v>
      </c>
      <c r="G707" s="165">
        <v>0</v>
      </c>
      <c r="H707" s="165">
        <v>0</v>
      </c>
      <c r="I707" s="165">
        <v>0</v>
      </c>
      <c r="J707" s="165">
        <v>0</v>
      </c>
      <c r="K707" s="165">
        <v>0</v>
      </c>
      <c r="L707" s="165">
        <v>0</v>
      </c>
      <c r="M707" s="165">
        <v>0</v>
      </c>
      <c r="N707" s="165">
        <v>0</v>
      </c>
      <c r="O707" s="165">
        <v>0</v>
      </c>
      <c r="P707" s="165">
        <v>8011.0510199999999</v>
      </c>
      <c r="Q707" s="165">
        <v>0</v>
      </c>
      <c r="R707" s="166">
        <v>8011.0510199999999</v>
      </c>
    </row>
    <row r="708" spans="1:28" ht="13.5">
      <c r="A708" s="167"/>
      <c r="B708" s="163" t="s">
        <v>21</v>
      </c>
      <c r="C708" s="163" t="s">
        <v>173</v>
      </c>
      <c r="D708" s="163" t="s">
        <v>173</v>
      </c>
      <c r="E708" s="163">
        <v>82</v>
      </c>
      <c r="F708" s="164">
        <v>0</v>
      </c>
      <c r="G708" s="165">
        <v>0</v>
      </c>
      <c r="H708" s="165">
        <v>0</v>
      </c>
      <c r="I708" s="165">
        <v>0</v>
      </c>
      <c r="J708" s="165">
        <v>0</v>
      </c>
      <c r="K708" s="165">
        <v>0</v>
      </c>
      <c r="L708" s="165">
        <v>0</v>
      </c>
      <c r="M708" s="165">
        <v>0</v>
      </c>
      <c r="N708" s="165">
        <v>0</v>
      </c>
      <c r="O708" s="165">
        <v>0</v>
      </c>
      <c r="P708" s="165">
        <v>5767.21443</v>
      </c>
      <c r="Q708" s="165">
        <v>0</v>
      </c>
      <c r="R708" s="166">
        <v>5767.21443</v>
      </c>
    </row>
    <row r="709" spans="1:28" ht="13.5">
      <c r="A709" s="167"/>
      <c r="B709" s="167"/>
      <c r="C709" s="163" t="s">
        <v>21</v>
      </c>
      <c r="D709" s="163" t="s">
        <v>21</v>
      </c>
      <c r="E709" s="163">
        <v>20</v>
      </c>
      <c r="F709" s="164">
        <v>0</v>
      </c>
      <c r="G709" s="165">
        <v>0</v>
      </c>
      <c r="H709" s="165">
        <v>0</v>
      </c>
      <c r="I709" s="165">
        <v>0</v>
      </c>
      <c r="J709" s="165">
        <v>0</v>
      </c>
      <c r="K709" s="165">
        <v>0</v>
      </c>
      <c r="L709" s="165">
        <v>0</v>
      </c>
      <c r="M709" s="165">
        <v>0</v>
      </c>
      <c r="N709" s="165">
        <v>0</v>
      </c>
      <c r="O709" s="165">
        <v>0</v>
      </c>
      <c r="P709" s="165">
        <v>62220.705499999996</v>
      </c>
      <c r="Q709" s="165">
        <v>0</v>
      </c>
      <c r="R709" s="166">
        <v>62220.705499999996</v>
      </c>
    </row>
    <row r="710" spans="1:28" ht="13.5">
      <c r="A710" s="167"/>
      <c r="B710" s="167"/>
      <c r="C710" s="167"/>
      <c r="D710" s="163" t="s">
        <v>322</v>
      </c>
      <c r="E710" s="163">
        <v>151</v>
      </c>
      <c r="F710" s="164">
        <v>0</v>
      </c>
      <c r="G710" s="165">
        <v>0</v>
      </c>
      <c r="H710" s="165">
        <v>0</v>
      </c>
      <c r="I710" s="165">
        <v>0</v>
      </c>
      <c r="J710" s="165">
        <v>0</v>
      </c>
      <c r="K710" s="165">
        <v>0</v>
      </c>
      <c r="L710" s="165">
        <v>0</v>
      </c>
      <c r="M710" s="165">
        <v>0</v>
      </c>
      <c r="N710" s="165">
        <v>0</v>
      </c>
      <c r="O710" s="165">
        <v>0</v>
      </c>
      <c r="P710" s="165">
        <v>3549.2170899999996</v>
      </c>
      <c r="Q710" s="165">
        <v>0</v>
      </c>
      <c r="R710" s="166">
        <v>3549.2170899999996</v>
      </c>
    </row>
    <row r="711" spans="1:28" ht="13.5">
      <c r="A711" s="167"/>
      <c r="B711" s="167"/>
      <c r="C711" s="163" t="s">
        <v>175</v>
      </c>
      <c r="D711" s="163" t="s">
        <v>175</v>
      </c>
      <c r="E711" s="163">
        <v>126</v>
      </c>
      <c r="F711" s="164">
        <v>0</v>
      </c>
      <c r="G711" s="165">
        <v>0</v>
      </c>
      <c r="H711" s="165">
        <v>0</v>
      </c>
      <c r="I711" s="165">
        <v>0</v>
      </c>
      <c r="J711" s="165">
        <v>0</v>
      </c>
      <c r="K711" s="165">
        <v>0</v>
      </c>
      <c r="L711" s="165">
        <v>0</v>
      </c>
      <c r="M711" s="165">
        <v>0</v>
      </c>
      <c r="N711" s="165">
        <v>0</v>
      </c>
      <c r="O711" s="165">
        <v>0</v>
      </c>
      <c r="P711" s="165">
        <v>2874.8753700000002</v>
      </c>
      <c r="Q711" s="165">
        <v>0</v>
      </c>
      <c r="R711" s="166">
        <v>2874.8753700000002</v>
      </c>
    </row>
    <row r="712" spans="1:28" ht="13.5">
      <c r="A712" s="167"/>
      <c r="B712" s="167"/>
      <c r="C712" s="163" t="s">
        <v>176</v>
      </c>
      <c r="D712" s="163" t="s">
        <v>177</v>
      </c>
      <c r="E712" s="163">
        <v>98</v>
      </c>
      <c r="F712" s="164">
        <v>0</v>
      </c>
      <c r="G712" s="165">
        <v>0</v>
      </c>
      <c r="H712" s="165">
        <v>0</v>
      </c>
      <c r="I712" s="165">
        <v>0</v>
      </c>
      <c r="J712" s="165">
        <v>0</v>
      </c>
      <c r="K712" s="165">
        <v>0</v>
      </c>
      <c r="L712" s="165">
        <v>0</v>
      </c>
      <c r="M712" s="165">
        <v>0</v>
      </c>
      <c r="N712" s="165">
        <v>0</v>
      </c>
      <c r="O712" s="165">
        <v>0</v>
      </c>
      <c r="P712" s="165">
        <v>12684.57014</v>
      </c>
      <c r="Q712" s="165">
        <v>0</v>
      </c>
      <c r="R712" s="166">
        <v>12684.57014</v>
      </c>
    </row>
    <row r="713" spans="1:28" ht="13.5">
      <c r="A713" s="167"/>
      <c r="B713" s="163" t="s">
        <v>22</v>
      </c>
      <c r="C713" s="163" t="s">
        <v>22</v>
      </c>
      <c r="D713" s="163" t="s">
        <v>22</v>
      </c>
      <c r="E713" s="163">
        <v>35</v>
      </c>
      <c r="F713" s="164">
        <v>0</v>
      </c>
      <c r="G713" s="165">
        <v>0</v>
      </c>
      <c r="H713" s="165">
        <v>0</v>
      </c>
      <c r="I713" s="165">
        <v>0</v>
      </c>
      <c r="J713" s="165">
        <v>0</v>
      </c>
      <c r="K713" s="165">
        <v>0</v>
      </c>
      <c r="L713" s="165">
        <v>0</v>
      </c>
      <c r="M713" s="165">
        <v>0</v>
      </c>
      <c r="N713" s="165">
        <v>0</v>
      </c>
      <c r="O713" s="165">
        <v>0</v>
      </c>
      <c r="P713" s="165">
        <v>6329.0427099999997</v>
      </c>
      <c r="Q713" s="165">
        <v>0</v>
      </c>
      <c r="R713" s="166">
        <v>6329.0427099999997</v>
      </c>
    </row>
    <row r="714" spans="1:28" ht="13.5">
      <c r="A714" s="167"/>
      <c r="B714" s="167"/>
      <c r="C714" s="163" t="s">
        <v>178</v>
      </c>
      <c r="D714" s="163" t="s">
        <v>179</v>
      </c>
      <c r="E714" s="163">
        <v>15</v>
      </c>
      <c r="F714" s="164">
        <v>0</v>
      </c>
      <c r="G714" s="165">
        <v>0</v>
      </c>
      <c r="H714" s="165">
        <v>0</v>
      </c>
      <c r="I714" s="165">
        <v>0</v>
      </c>
      <c r="J714" s="165">
        <v>0</v>
      </c>
      <c r="K714" s="165">
        <v>0</v>
      </c>
      <c r="L714" s="165">
        <v>0</v>
      </c>
      <c r="M714" s="165">
        <v>0</v>
      </c>
      <c r="N714" s="165">
        <v>0</v>
      </c>
      <c r="O714" s="165">
        <v>0</v>
      </c>
      <c r="P714" s="165">
        <v>12933.936689999999</v>
      </c>
      <c r="Q714" s="165">
        <v>0</v>
      </c>
      <c r="R714" s="166">
        <v>12933.936689999999</v>
      </c>
    </row>
    <row r="715" spans="1:28" ht="13.5">
      <c r="A715" s="167"/>
      <c r="B715" s="163" t="s">
        <v>180</v>
      </c>
      <c r="C715" s="163" t="s">
        <v>180</v>
      </c>
      <c r="D715" s="163" t="s">
        <v>323</v>
      </c>
      <c r="E715" s="163">
        <v>130</v>
      </c>
      <c r="F715" s="164">
        <v>0</v>
      </c>
      <c r="G715" s="165">
        <v>0</v>
      </c>
      <c r="H715" s="165">
        <v>0</v>
      </c>
      <c r="I715" s="165">
        <v>0</v>
      </c>
      <c r="J715" s="165">
        <v>0</v>
      </c>
      <c r="K715" s="165">
        <v>0</v>
      </c>
      <c r="L715" s="165">
        <v>0</v>
      </c>
      <c r="M715" s="165">
        <v>0</v>
      </c>
      <c r="N715" s="165">
        <v>0</v>
      </c>
      <c r="O715" s="165">
        <v>0</v>
      </c>
      <c r="P715" s="165">
        <v>7476.4393099999998</v>
      </c>
      <c r="Q715" s="165">
        <v>0</v>
      </c>
      <c r="R715" s="166">
        <v>7476.4393099999998</v>
      </c>
      <c r="S715" s="7"/>
      <c r="T715" s="7"/>
      <c r="U715" s="7"/>
      <c r="V715" s="7"/>
      <c r="W715" s="7"/>
      <c r="X715" s="7"/>
      <c r="Y715" s="7"/>
      <c r="Z715" s="7"/>
      <c r="AA715" s="7"/>
      <c r="AB715" s="7"/>
    </row>
    <row r="716" spans="1:28" ht="13.5">
      <c r="A716" s="167"/>
      <c r="B716" s="163" t="s">
        <v>24</v>
      </c>
      <c r="C716" s="163" t="s">
        <v>24</v>
      </c>
      <c r="D716" s="163" t="s">
        <v>24</v>
      </c>
      <c r="E716" s="163">
        <v>51</v>
      </c>
      <c r="F716" s="164">
        <v>0</v>
      </c>
      <c r="G716" s="165">
        <v>0</v>
      </c>
      <c r="H716" s="165">
        <v>0</v>
      </c>
      <c r="I716" s="165">
        <v>0</v>
      </c>
      <c r="J716" s="165">
        <v>0</v>
      </c>
      <c r="K716" s="165">
        <v>0</v>
      </c>
      <c r="L716" s="165">
        <v>0</v>
      </c>
      <c r="M716" s="165">
        <v>0</v>
      </c>
      <c r="N716" s="165">
        <v>0</v>
      </c>
      <c r="O716" s="165">
        <v>0</v>
      </c>
      <c r="P716" s="165">
        <v>14131.61686</v>
      </c>
      <c r="Q716" s="165">
        <v>0</v>
      </c>
      <c r="R716" s="166">
        <v>14131.61686</v>
      </c>
      <c r="S716" s="7"/>
      <c r="T716" s="7"/>
      <c r="U716" s="7"/>
      <c r="V716" s="7"/>
      <c r="W716" s="7"/>
      <c r="X716" s="7"/>
      <c r="Y716" s="7"/>
      <c r="Z716" s="7"/>
      <c r="AA716" s="7"/>
      <c r="AB716" s="7"/>
    </row>
    <row r="717" spans="1:28" ht="13.5">
      <c r="A717" s="167"/>
      <c r="B717" s="163" t="s">
        <v>25</v>
      </c>
      <c r="C717" s="163" t="s">
        <v>25</v>
      </c>
      <c r="D717" s="163" t="s">
        <v>25</v>
      </c>
      <c r="E717" s="163">
        <v>143</v>
      </c>
      <c r="F717" s="164">
        <v>0</v>
      </c>
      <c r="G717" s="165">
        <v>0</v>
      </c>
      <c r="H717" s="165">
        <v>0</v>
      </c>
      <c r="I717" s="165">
        <v>0</v>
      </c>
      <c r="J717" s="165">
        <v>0</v>
      </c>
      <c r="K717" s="165">
        <v>0</v>
      </c>
      <c r="L717" s="165">
        <v>0</v>
      </c>
      <c r="M717" s="165">
        <v>0</v>
      </c>
      <c r="N717" s="165">
        <v>0</v>
      </c>
      <c r="O717" s="165">
        <v>0</v>
      </c>
      <c r="P717" s="165">
        <v>4736.9373499999992</v>
      </c>
      <c r="Q717" s="165">
        <v>0</v>
      </c>
      <c r="R717" s="166">
        <v>4736.9373499999992</v>
      </c>
      <c r="S717" s="7"/>
      <c r="T717" s="7"/>
      <c r="U717" s="7"/>
      <c r="V717" s="7"/>
      <c r="W717" s="7"/>
      <c r="X717" s="7"/>
      <c r="Y717" s="7"/>
      <c r="Z717" s="7"/>
      <c r="AA717" s="7"/>
      <c r="AB717" s="7"/>
    </row>
    <row r="718" spans="1:28" ht="13.5">
      <c r="A718" s="167"/>
      <c r="B718" s="163" t="s">
        <v>26</v>
      </c>
      <c r="C718" s="163" t="s">
        <v>183</v>
      </c>
      <c r="D718" s="163" t="s">
        <v>324</v>
      </c>
      <c r="E718" s="163">
        <v>88</v>
      </c>
      <c r="F718" s="164">
        <v>0</v>
      </c>
      <c r="G718" s="165">
        <v>0</v>
      </c>
      <c r="H718" s="165">
        <v>0</v>
      </c>
      <c r="I718" s="165">
        <v>0</v>
      </c>
      <c r="J718" s="165">
        <v>0</v>
      </c>
      <c r="K718" s="165">
        <v>0</v>
      </c>
      <c r="L718" s="165">
        <v>0</v>
      </c>
      <c r="M718" s="165">
        <v>0</v>
      </c>
      <c r="N718" s="165">
        <v>0</v>
      </c>
      <c r="O718" s="165">
        <v>0</v>
      </c>
      <c r="P718" s="165">
        <v>14660.07566</v>
      </c>
      <c r="Q718" s="165">
        <v>0</v>
      </c>
      <c r="R718" s="166">
        <v>14660.07566</v>
      </c>
      <c r="S718" s="7"/>
      <c r="T718" s="7"/>
      <c r="U718" s="7"/>
      <c r="V718" s="7"/>
      <c r="W718" s="7"/>
      <c r="X718" s="7"/>
      <c r="Y718" s="7"/>
      <c r="Z718" s="7"/>
      <c r="AA718" s="7"/>
      <c r="AB718" s="7"/>
    </row>
    <row r="719" spans="1:28" ht="13.5">
      <c r="A719" s="163" t="s">
        <v>325</v>
      </c>
      <c r="B719" s="163" t="s">
        <v>16</v>
      </c>
      <c r="C719" s="163" t="s">
        <v>16</v>
      </c>
      <c r="D719" s="163" t="s">
        <v>150</v>
      </c>
      <c r="E719" s="163">
        <v>1</v>
      </c>
      <c r="F719" s="164">
        <v>0</v>
      </c>
      <c r="G719" s="165">
        <v>0</v>
      </c>
      <c r="H719" s="165">
        <v>0</v>
      </c>
      <c r="I719" s="165">
        <v>0</v>
      </c>
      <c r="J719" s="165">
        <v>0</v>
      </c>
      <c r="K719" s="165">
        <v>0</v>
      </c>
      <c r="L719" s="165">
        <v>0</v>
      </c>
      <c r="M719" s="165">
        <v>0</v>
      </c>
      <c r="N719" s="165">
        <v>0</v>
      </c>
      <c r="O719" s="165">
        <v>0</v>
      </c>
      <c r="P719" s="165">
        <v>321063.27343</v>
      </c>
      <c r="Q719" s="165">
        <v>0</v>
      </c>
      <c r="R719" s="166">
        <v>321063.27343</v>
      </c>
      <c r="S719" s="7"/>
      <c r="T719" s="7"/>
      <c r="U719" s="7"/>
      <c r="V719" s="7"/>
      <c r="W719" s="7"/>
      <c r="X719" s="7"/>
      <c r="Y719" s="7"/>
      <c r="Z719" s="7"/>
      <c r="AA719" s="7"/>
      <c r="AB719" s="7"/>
    </row>
    <row r="720" spans="1:28" ht="13.5">
      <c r="A720" s="167"/>
      <c r="B720" s="167"/>
      <c r="C720" s="167"/>
      <c r="D720" s="167"/>
      <c r="E720" s="168">
        <v>2</v>
      </c>
      <c r="F720" s="169">
        <v>0</v>
      </c>
      <c r="G720" s="121">
        <v>0</v>
      </c>
      <c r="H720" s="121">
        <v>0</v>
      </c>
      <c r="I720" s="121">
        <v>4.3699999999999998E-3</v>
      </c>
      <c r="J720" s="121">
        <v>0</v>
      </c>
      <c r="K720" s="121">
        <v>4.3699999999999998E-3</v>
      </c>
      <c r="L720" s="121">
        <v>97924.95315999999</v>
      </c>
      <c r="M720" s="121">
        <v>20.820419999999999</v>
      </c>
      <c r="N720" s="121">
        <v>97945.773579999994</v>
      </c>
      <c r="O720" s="121">
        <v>97945.777950000003</v>
      </c>
      <c r="P720" s="121">
        <v>0</v>
      </c>
      <c r="Q720" s="121">
        <v>0</v>
      </c>
      <c r="R720" s="170">
        <v>0</v>
      </c>
      <c r="S720" s="7"/>
      <c r="T720" s="7"/>
      <c r="U720" s="7"/>
      <c r="V720" s="7"/>
      <c r="W720" s="7"/>
      <c r="X720" s="7"/>
      <c r="Y720" s="7"/>
      <c r="Z720" s="7"/>
      <c r="AA720" s="7"/>
      <c r="AB720" s="7"/>
    </row>
    <row r="721" spans="1:28" ht="13.5">
      <c r="A721" s="172" t="s">
        <v>326</v>
      </c>
      <c r="B721" s="173"/>
      <c r="C721" s="173"/>
      <c r="D721" s="173"/>
      <c r="E721" s="173"/>
      <c r="F721" s="174">
        <v>1459.08942</v>
      </c>
      <c r="G721" s="175">
        <v>86.357749999999996</v>
      </c>
      <c r="H721" s="175">
        <v>1545.4471700000001</v>
      </c>
      <c r="I721" s="175">
        <v>2188844.1699500005</v>
      </c>
      <c r="J721" s="175">
        <v>38598.481589999989</v>
      </c>
      <c r="K721" s="175">
        <v>2227442.6515400009</v>
      </c>
      <c r="L721" s="175">
        <v>6310051.0756399957</v>
      </c>
      <c r="M721" s="175">
        <v>124897.91120000006</v>
      </c>
      <c r="N721" s="175">
        <v>6434948.9868399994</v>
      </c>
      <c r="O721" s="175">
        <v>8663937.0855500009</v>
      </c>
      <c r="P721" s="175">
        <v>14045734.397839999</v>
      </c>
      <c r="Q721" s="175">
        <v>318353.50352000003</v>
      </c>
      <c r="R721" s="176">
        <v>14364087.901360001</v>
      </c>
      <c r="S721" s="7"/>
      <c r="T721" s="7"/>
      <c r="U721" s="7"/>
      <c r="V721" s="7"/>
      <c r="W721" s="7"/>
      <c r="X721" s="7"/>
      <c r="Y721" s="7"/>
      <c r="Z721" s="7"/>
      <c r="AA721" s="7"/>
      <c r="AB721" s="7"/>
    </row>
    <row r="722" spans="1:28" ht="1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5">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5">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5">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5">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5">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5">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5">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5">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5">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5">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5">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8BFF9E54-B6B8-4330-9B11-570206FB16A3}"/>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BA2B-8BA4-4C20-9EF4-083359679232}">
  <dimension ref="A1:AB25"/>
  <sheetViews>
    <sheetView showGridLines="0" zoomScaleNormal="100" workbookViewId="0"/>
  </sheetViews>
  <sheetFormatPr baseColWidth="10" defaultColWidth="13.140625" defaultRowHeight="12.75"/>
  <cols>
    <col min="1" max="1" width="21.140625" style="7" customWidth="1"/>
    <col min="2" max="4" width="5.140625" style="7" customWidth="1"/>
    <col min="5" max="5" width="5.5703125" style="7" customWidth="1"/>
    <col min="6" max="6" width="5.85546875" style="7" customWidth="1"/>
    <col min="7" max="7" width="5.7109375" style="7" customWidth="1"/>
    <col min="8" max="8" width="5.5703125" style="7" customWidth="1"/>
    <col min="9" max="9" width="5.85546875" style="7" customWidth="1"/>
    <col min="10" max="11" width="5.140625" style="7" customWidth="1"/>
    <col min="12" max="13" width="6.28515625" style="7" customWidth="1"/>
    <col min="14" max="14" width="5.5703125" style="7" customWidth="1"/>
    <col min="15" max="15" width="5.7109375" style="7" customWidth="1"/>
    <col min="16" max="16" width="6.7109375" style="7" customWidth="1"/>
    <col min="17" max="18" width="5.5703125" style="7" customWidth="1"/>
    <col min="19" max="20" width="5.140625" style="7" customWidth="1"/>
    <col min="21" max="21" width="5.7109375" style="7" customWidth="1"/>
    <col min="22" max="22" width="5.85546875" style="7" bestFit="1" customWidth="1"/>
    <col min="23" max="23" width="5.85546875" style="7" customWidth="1"/>
    <col min="24" max="26" width="5.140625" style="7" customWidth="1"/>
    <col min="27" max="27" width="9.7109375" style="7" bestFit="1" customWidth="1"/>
    <col min="28" max="16384" width="13.140625" style="7"/>
  </cols>
  <sheetData>
    <row r="1" spans="1:28" s="69" customFormat="1" ht="20.25" customHeight="1">
      <c r="A1" s="1228" t="s">
        <v>1038</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2" customHeight="1">
      <c r="A3" s="72">
        <v>45657</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4499999999999993"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2.9280311218696178</v>
      </c>
      <c r="D9" s="86">
        <v>0.2250647558165022</v>
      </c>
      <c r="E9" s="86">
        <v>4.5358583557996992</v>
      </c>
      <c r="F9" s="86">
        <v>0.7339123179104976</v>
      </c>
      <c r="G9" s="86">
        <v>2.5203483429170914</v>
      </c>
      <c r="H9" s="86">
        <v>2.2354586474596543</v>
      </c>
      <c r="I9" s="86">
        <v>1.1956099433929839</v>
      </c>
      <c r="J9" s="86">
        <v>0.15118223417736906</v>
      </c>
      <c r="K9" s="86">
        <v>2.0348622013086404</v>
      </c>
      <c r="L9" s="86">
        <v>4.2566637514270402</v>
      </c>
      <c r="M9" s="86">
        <v>2.6970244101968124</v>
      </c>
      <c r="N9" s="86">
        <v>6.2455213954306181</v>
      </c>
      <c r="O9" s="86">
        <v>5.6114066096193005</v>
      </c>
      <c r="P9" s="86">
        <v>45.256405854380425</v>
      </c>
      <c r="Q9" s="86">
        <v>2.6019761083856858</v>
      </c>
      <c r="R9" s="86">
        <v>0.67769565731882042</v>
      </c>
      <c r="S9" s="86">
        <v>0.62593227030135334</v>
      </c>
      <c r="T9" s="86">
        <v>0.35236459031819761</v>
      </c>
      <c r="U9" s="86">
        <v>6.1887937188010254</v>
      </c>
      <c r="V9" s="86">
        <v>1.285938223131522</v>
      </c>
      <c r="W9" s="86">
        <v>2.7955700339004896</v>
      </c>
      <c r="X9" s="86">
        <v>1.4334018597665283</v>
      </c>
      <c r="Y9" s="86">
        <v>1.3931823173816118</v>
      </c>
      <c r="Z9" s="86">
        <v>2.0177952789885096</v>
      </c>
      <c r="AA9" s="87">
        <v>2348654.2710000002</v>
      </c>
      <c r="AB9" s="88"/>
    </row>
    <row r="10" spans="1:28" s="21" customFormat="1" ht="18" customHeight="1">
      <c r="A10" s="21" t="s">
        <v>29</v>
      </c>
      <c r="B10" s="86">
        <v>0.48691115751213426</v>
      </c>
      <c r="C10" s="86">
        <v>2.9775548264658291</v>
      </c>
      <c r="D10" s="86" t="s">
        <v>67</v>
      </c>
      <c r="E10" s="86">
        <v>20.150983882141546</v>
      </c>
      <c r="F10" s="86">
        <v>0.85560884193642295</v>
      </c>
      <c r="G10" s="86">
        <v>3.0507253265994398</v>
      </c>
      <c r="H10" s="86">
        <v>3.7686289340074524</v>
      </c>
      <c r="I10" s="86">
        <v>1.6570247584591191</v>
      </c>
      <c r="J10" s="86" t="s">
        <v>67</v>
      </c>
      <c r="K10" s="86">
        <v>1.6388615203186698</v>
      </c>
      <c r="L10" s="86">
        <v>3.6251005195907342</v>
      </c>
      <c r="M10" s="86">
        <v>1.5453009948965908</v>
      </c>
      <c r="N10" s="86">
        <v>5.7769945785048087</v>
      </c>
      <c r="O10" s="86">
        <v>4.9132746396453939</v>
      </c>
      <c r="P10" s="86">
        <v>35.040196270735372</v>
      </c>
      <c r="Q10" s="86">
        <v>1.2855179665477359</v>
      </c>
      <c r="R10" s="86">
        <v>2.3791230136113017E-2</v>
      </c>
      <c r="S10" s="86">
        <v>0.66699752389363387</v>
      </c>
      <c r="T10" s="86" t="s">
        <v>67</v>
      </c>
      <c r="U10" s="86">
        <v>5.3511269596378508</v>
      </c>
      <c r="V10" s="86">
        <v>2.1233635116283711</v>
      </c>
      <c r="W10" s="86">
        <v>1.6763805816972701</v>
      </c>
      <c r="X10" s="86">
        <v>1.4784950302104864</v>
      </c>
      <c r="Y10" s="86">
        <v>0.6501026897722183</v>
      </c>
      <c r="Z10" s="86">
        <v>1.2570582556628063</v>
      </c>
      <c r="AA10" s="87">
        <v>4254874.5659999996</v>
      </c>
      <c r="AB10" s="88"/>
    </row>
    <row r="11" spans="1:28" s="21" customFormat="1" ht="18" customHeight="1">
      <c r="A11" s="21" t="s">
        <v>30</v>
      </c>
      <c r="B11" s="86">
        <v>2.0242004286923998</v>
      </c>
      <c r="C11" s="86">
        <v>2.4878550436662801</v>
      </c>
      <c r="D11" s="86">
        <v>1.6410823451629364</v>
      </c>
      <c r="E11" s="86">
        <v>9.1094279445357316</v>
      </c>
      <c r="F11" s="86">
        <v>1.0411709834548579</v>
      </c>
      <c r="G11" s="86">
        <v>9.1072039939192475</v>
      </c>
      <c r="H11" s="86">
        <v>0.71242610989549537</v>
      </c>
      <c r="I11" s="86">
        <v>3.6522320067411176</v>
      </c>
      <c r="J11" s="86">
        <v>2.8416246623563861</v>
      </c>
      <c r="K11" s="86">
        <v>3.9608269537521399</v>
      </c>
      <c r="L11" s="86">
        <v>0.72658223999865901</v>
      </c>
      <c r="M11" s="86">
        <v>11.42799837865584</v>
      </c>
      <c r="N11" s="86">
        <v>9.3428774599034803</v>
      </c>
      <c r="O11" s="86">
        <v>2.0123703607594385</v>
      </c>
      <c r="P11" s="86">
        <v>13.312311008451358</v>
      </c>
      <c r="Q11" s="86">
        <v>0.76400033594744532</v>
      </c>
      <c r="R11" s="86">
        <v>1.3525736296376596</v>
      </c>
      <c r="S11" s="86">
        <v>1.4057548877556394</v>
      </c>
      <c r="T11" s="86">
        <v>3.3288167058938423</v>
      </c>
      <c r="U11" s="86">
        <v>8.2302704475317547</v>
      </c>
      <c r="V11" s="86">
        <v>3.0950010197952413</v>
      </c>
      <c r="W11" s="86">
        <v>3.0677910440554332</v>
      </c>
      <c r="X11" s="86">
        <v>1.7766291239223564</v>
      </c>
      <c r="Y11" s="86">
        <v>0.40187395973231355</v>
      </c>
      <c r="Z11" s="86">
        <v>3.1770989257829432</v>
      </c>
      <c r="AA11" s="87">
        <v>2306301.2110000001</v>
      </c>
      <c r="AB11" s="88"/>
    </row>
    <row r="12" spans="1:28" s="21" customFormat="1" ht="18" customHeight="1">
      <c r="A12" s="21" t="s">
        <v>31</v>
      </c>
      <c r="B12" s="86">
        <v>0.23104362217104749</v>
      </c>
      <c r="C12" s="86">
        <v>2.1149505719286199</v>
      </c>
      <c r="D12" s="86">
        <v>0.37279536045583267</v>
      </c>
      <c r="E12" s="86">
        <v>2.8308824323552049</v>
      </c>
      <c r="F12" s="86">
        <v>0.89108723667004552</v>
      </c>
      <c r="G12" s="86">
        <v>4.249884383497573</v>
      </c>
      <c r="H12" s="86">
        <v>0.66630570342851314</v>
      </c>
      <c r="I12" s="86">
        <v>1.1107184432357764</v>
      </c>
      <c r="J12" s="86">
        <v>0.15288058292611936</v>
      </c>
      <c r="K12" s="86">
        <v>1.7803294820162983</v>
      </c>
      <c r="L12" s="86">
        <v>3.9394703784576555</v>
      </c>
      <c r="M12" s="86">
        <v>3.4059911255739319</v>
      </c>
      <c r="N12" s="86">
        <v>5.9782914338156479</v>
      </c>
      <c r="O12" s="86">
        <v>5.4746690148138022</v>
      </c>
      <c r="P12" s="86">
        <v>43.150628212967277</v>
      </c>
      <c r="Q12" s="86">
        <v>4.511907978696053</v>
      </c>
      <c r="R12" s="86">
        <v>1.5299059050477781</v>
      </c>
      <c r="S12" s="86">
        <v>0.5731883977060821</v>
      </c>
      <c r="T12" s="86">
        <v>0.48248755928944315</v>
      </c>
      <c r="U12" s="86">
        <v>7.5221171595154406</v>
      </c>
      <c r="V12" s="86">
        <v>0.92769110917038877</v>
      </c>
      <c r="W12" s="86">
        <v>4.7608517083932016</v>
      </c>
      <c r="X12" s="86">
        <v>0.51220988270860246</v>
      </c>
      <c r="Y12" s="86">
        <v>1.4157187504234652</v>
      </c>
      <c r="Z12" s="86">
        <v>1.4139935647362021</v>
      </c>
      <c r="AA12" s="87">
        <v>1292092.797</v>
      </c>
      <c r="AB12" s="88"/>
    </row>
    <row r="13" spans="1:28" s="21" customFormat="1" ht="18" customHeight="1">
      <c r="A13" s="21" t="s">
        <v>32</v>
      </c>
      <c r="B13" s="86" t="s">
        <v>67</v>
      </c>
      <c r="C13" s="86" t="s">
        <v>67</v>
      </c>
      <c r="D13" s="86" t="s">
        <v>67</v>
      </c>
      <c r="E13" s="86" t="s">
        <v>67</v>
      </c>
      <c r="F13" s="86" t="s">
        <v>67</v>
      </c>
      <c r="G13" s="86" t="s">
        <v>67</v>
      </c>
      <c r="H13" s="86">
        <v>2.3228244302088368</v>
      </c>
      <c r="I13" s="86" t="s">
        <v>67</v>
      </c>
      <c r="J13" s="86" t="s">
        <v>67</v>
      </c>
      <c r="K13" s="86" t="s">
        <v>67</v>
      </c>
      <c r="L13" s="86">
        <v>10.077458004613648</v>
      </c>
      <c r="M13" s="86">
        <v>8.7292257320691551</v>
      </c>
      <c r="N13" s="86">
        <v>2.818131893216032</v>
      </c>
      <c r="O13" s="86">
        <v>4.4327932211826759</v>
      </c>
      <c r="P13" s="86">
        <v>65.29150923573421</v>
      </c>
      <c r="Q13" s="86" t="s">
        <v>67</v>
      </c>
      <c r="R13" s="86" t="s">
        <v>67</v>
      </c>
      <c r="S13" s="86" t="s">
        <v>67</v>
      </c>
      <c r="T13" s="86" t="s">
        <v>67</v>
      </c>
      <c r="U13" s="86">
        <v>6.3280574829754421</v>
      </c>
      <c r="V13" s="86" t="s">
        <v>67</v>
      </c>
      <c r="W13" s="86" t="s">
        <v>67</v>
      </c>
      <c r="X13" s="86" t="s">
        <v>67</v>
      </c>
      <c r="Y13" s="86" t="s">
        <v>67</v>
      </c>
      <c r="Z13" s="86" t="s">
        <v>67</v>
      </c>
      <c r="AA13" s="87">
        <v>211748.677</v>
      </c>
      <c r="AB13" s="88"/>
    </row>
    <row r="14" spans="1:28" s="21" customFormat="1" ht="18" customHeight="1">
      <c r="A14" s="89" t="s">
        <v>33</v>
      </c>
      <c r="B14" s="86" t="s">
        <v>67</v>
      </c>
      <c r="C14" s="86">
        <v>1.6614285432627589</v>
      </c>
      <c r="D14" s="86" t="s">
        <v>67</v>
      </c>
      <c r="E14" s="86">
        <v>2.9696266114213254</v>
      </c>
      <c r="F14" s="86" t="s">
        <v>67</v>
      </c>
      <c r="G14" s="86">
        <v>1.7998592219985268</v>
      </c>
      <c r="H14" s="86">
        <v>1.9302540653889235</v>
      </c>
      <c r="I14" s="86">
        <v>2.0743905641813836</v>
      </c>
      <c r="J14" s="86" t="s">
        <v>67</v>
      </c>
      <c r="K14" s="86">
        <v>1.570079632056856</v>
      </c>
      <c r="L14" s="86">
        <v>2.7541076381103045</v>
      </c>
      <c r="M14" s="86">
        <v>2.5793297435840237</v>
      </c>
      <c r="N14" s="86">
        <v>5.2785539538454316</v>
      </c>
      <c r="O14" s="86">
        <v>3.51851936810835</v>
      </c>
      <c r="P14" s="86">
        <v>63.475244859065242</v>
      </c>
      <c r="Q14" s="86" t="s">
        <v>67</v>
      </c>
      <c r="R14" s="86" t="s">
        <v>67</v>
      </c>
      <c r="S14" s="86">
        <v>0.72759917984668121</v>
      </c>
      <c r="T14" s="86" t="s">
        <v>67</v>
      </c>
      <c r="U14" s="86">
        <v>5.709922839866401</v>
      </c>
      <c r="V14" s="86">
        <v>1.262852355744188</v>
      </c>
      <c r="W14" s="86">
        <v>0.49014426085018947</v>
      </c>
      <c r="X14" s="86">
        <v>0.92644780208047051</v>
      </c>
      <c r="Y14" s="86">
        <v>0.31054656963815441</v>
      </c>
      <c r="Z14" s="86">
        <v>0.96109279095079103</v>
      </c>
      <c r="AA14" s="87">
        <v>1525354.798</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1566623.173</v>
      </c>
      <c r="AB15" s="88"/>
    </row>
    <row r="16" spans="1:28" s="21" customFormat="1" ht="18" customHeight="1">
      <c r="A16" s="21" t="s">
        <v>35</v>
      </c>
      <c r="B16" s="86" t="s">
        <v>67</v>
      </c>
      <c r="C16" s="86" t="s">
        <v>67</v>
      </c>
      <c r="D16" s="86">
        <v>4.2410067673627161</v>
      </c>
      <c r="E16" s="86">
        <v>4.7775772507555185</v>
      </c>
      <c r="F16" s="86">
        <v>6.0621467090467993</v>
      </c>
      <c r="G16" s="86" t="s">
        <v>67</v>
      </c>
      <c r="H16" s="86">
        <v>2.7048452497241646</v>
      </c>
      <c r="I16" s="86">
        <v>2.4464450963326048</v>
      </c>
      <c r="J16" s="86">
        <v>0.93618801830977394</v>
      </c>
      <c r="K16" s="86">
        <v>5.0893579975318097</v>
      </c>
      <c r="L16" s="86">
        <v>0.29287030487986837</v>
      </c>
      <c r="M16" s="86">
        <v>4.9303742539838114</v>
      </c>
      <c r="N16" s="86">
        <v>4.3823099362696887</v>
      </c>
      <c r="O16" s="86" t="s">
        <v>67</v>
      </c>
      <c r="P16" s="86">
        <v>64.136878415803238</v>
      </c>
      <c r="Q16" s="86" t="s">
        <v>67</v>
      </c>
      <c r="R16" s="86" t="s">
        <v>67</v>
      </c>
      <c r="S16" s="86" t="s">
        <v>67</v>
      </c>
      <c r="T16" s="86" t="s">
        <v>67</v>
      </c>
      <c r="U16" s="86" t="s">
        <v>67</v>
      </c>
      <c r="V16" s="86" t="s">
        <v>67</v>
      </c>
      <c r="W16" s="86" t="s">
        <v>67</v>
      </c>
      <c r="X16" s="86" t="s">
        <v>67</v>
      </c>
      <c r="Y16" s="86" t="s">
        <v>67</v>
      </c>
      <c r="Z16" s="86" t="s">
        <v>67</v>
      </c>
      <c r="AA16" s="87">
        <v>537375.06799999997</v>
      </c>
      <c r="AB16" s="88"/>
    </row>
    <row r="17" spans="1:28" s="21" customFormat="1" ht="18" customHeight="1">
      <c r="A17" s="21" t="s">
        <v>36</v>
      </c>
      <c r="B17" s="86" t="s">
        <v>67</v>
      </c>
      <c r="C17" s="86" t="s">
        <v>67</v>
      </c>
      <c r="D17" s="86" t="s">
        <v>67</v>
      </c>
      <c r="E17" s="86" t="s">
        <v>67</v>
      </c>
      <c r="F17" s="86" t="s">
        <v>67</v>
      </c>
      <c r="G17" s="86" t="s">
        <v>67</v>
      </c>
      <c r="H17" s="86" t="s">
        <v>67</v>
      </c>
      <c r="I17" s="86" t="s">
        <v>67</v>
      </c>
      <c r="J17" s="86" t="s">
        <v>67</v>
      </c>
      <c r="K17" s="86" t="s">
        <v>67</v>
      </c>
      <c r="L17" s="86" t="s">
        <v>67</v>
      </c>
      <c r="M17" s="86" t="s">
        <v>67</v>
      </c>
      <c r="N17" s="86" t="s">
        <v>67</v>
      </c>
      <c r="O17" s="86" t="s">
        <v>67</v>
      </c>
      <c r="P17" s="86">
        <v>100</v>
      </c>
      <c r="Q17" s="86" t="s">
        <v>67</v>
      </c>
      <c r="R17" s="86" t="s">
        <v>67</v>
      </c>
      <c r="S17" s="86" t="s">
        <v>67</v>
      </c>
      <c r="T17" s="86" t="s">
        <v>67</v>
      </c>
      <c r="U17" s="86" t="s">
        <v>67</v>
      </c>
      <c r="V17" s="86" t="s">
        <v>67</v>
      </c>
      <c r="W17" s="86" t="s">
        <v>67</v>
      </c>
      <c r="X17" s="86" t="s">
        <v>67</v>
      </c>
      <c r="Y17" s="86" t="s">
        <v>67</v>
      </c>
      <c r="Z17" s="86" t="s">
        <v>67</v>
      </c>
      <c r="AA17" s="87">
        <v>321063.27299999999</v>
      </c>
      <c r="AB17" s="88"/>
    </row>
    <row r="18" spans="1:28" s="93" customFormat="1" ht="30.75" customHeight="1" thickBot="1">
      <c r="A18" s="90" t="s">
        <v>37</v>
      </c>
      <c r="B18" s="91">
        <v>0.49002008908211475</v>
      </c>
      <c r="C18" s="91">
        <v>2.1268860893265966</v>
      </c>
      <c r="D18" s="91">
        <v>0.49248703306139924</v>
      </c>
      <c r="E18" s="91">
        <v>8.9220426650866429</v>
      </c>
      <c r="F18" s="91">
        <v>0.8475639066466043</v>
      </c>
      <c r="G18" s="91">
        <v>3.351448804570154</v>
      </c>
      <c r="H18" s="91">
        <v>1.9965802862967927</v>
      </c>
      <c r="I18" s="91">
        <v>1.6844540203053175</v>
      </c>
      <c r="J18" s="91">
        <v>0.5297473315352883</v>
      </c>
      <c r="K18" s="91">
        <v>1.9714006087440081</v>
      </c>
      <c r="L18" s="91">
        <v>2.692821127732461</v>
      </c>
      <c r="M18" s="91">
        <v>3.6270286496495117</v>
      </c>
      <c r="N18" s="91">
        <v>5.5363280299473558</v>
      </c>
      <c r="O18" s="91">
        <v>3.6274605879717847</v>
      </c>
      <c r="P18" s="91">
        <v>47.042455985304997</v>
      </c>
      <c r="Q18" s="91">
        <v>1.3347647913025147</v>
      </c>
      <c r="R18" s="91">
        <v>0.47264568265379486</v>
      </c>
      <c r="S18" s="91">
        <v>0.65445457509306959</v>
      </c>
      <c r="T18" s="91">
        <v>0.6354914704986202</v>
      </c>
      <c r="U18" s="91">
        <v>5.2947380842366405</v>
      </c>
      <c r="V18" s="91">
        <v>1.5537245008467135</v>
      </c>
      <c r="W18" s="91">
        <v>1.9265388251454212</v>
      </c>
      <c r="X18" s="91">
        <v>1.1020402188387231</v>
      </c>
      <c r="Y18" s="91">
        <v>0.64521918879266027</v>
      </c>
      <c r="Z18" s="91">
        <v>1.441657447330811</v>
      </c>
      <c r="AA18" s="92">
        <v>14364087.834000001</v>
      </c>
    </row>
    <row r="19" spans="1:28" ht="8.4499999999999993"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5">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 customHeight="1">
      <c r="A21" s="95"/>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75838E1D-F445-43B7-8495-0072A82A04E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A0B9-9485-4616-8A50-07617BF4A1B3}">
  <dimension ref="A1:AC22"/>
  <sheetViews>
    <sheetView showGridLines="0" workbookViewId="0"/>
  </sheetViews>
  <sheetFormatPr baseColWidth="10" defaultColWidth="13.140625" defaultRowHeight="12.75"/>
  <cols>
    <col min="1" max="1" width="25.7109375" style="7" customWidth="1"/>
    <col min="2" max="2" width="6.28515625" style="7" customWidth="1"/>
    <col min="3" max="4" width="5.140625" style="7" customWidth="1"/>
    <col min="5" max="5" width="6.7109375" style="7" customWidth="1"/>
    <col min="6" max="6" width="5.140625" style="7" customWidth="1"/>
    <col min="7" max="7" width="8.5703125" style="7" customWidth="1"/>
    <col min="8" max="8" width="5.140625" style="7" customWidth="1"/>
    <col min="9" max="9" width="5.7109375" style="7" customWidth="1"/>
    <col min="10" max="12" width="5.140625" style="7" customWidth="1"/>
    <col min="13" max="14" width="6.28515625" style="7" bestFit="1" customWidth="1"/>
    <col min="15" max="15" width="5.140625" style="7" customWidth="1"/>
    <col min="16" max="16" width="6.7109375" style="7" customWidth="1"/>
    <col min="17" max="26" width="5.140625" style="7" customWidth="1"/>
    <col min="27" max="27" width="10.42578125" style="7" bestFit="1" customWidth="1"/>
    <col min="28" max="28" width="13.140625" style="7"/>
    <col min="29" max="29" width="13.85546875" style="7" bestFit="1" customWidth="1"/>
    <col min="30" max="16384" width="13.140625" style="7"/>
  </cols>
  <sheetData>
    <row r="1" spans="1:29" s="1" customFormat="1" ht="18" customHeight="1">
      <c r="A1" s="1228" t="s">
        <v>1038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9" s="362" customFormat="1" ht="27.75">
      <c r="A2" s="361" t="s">
        <v>384</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row>
    <row r="3" spans="1:29" s="363" customFormat="1" ht="18" customHeight="1">
      <c r="A3" s="100">
        <v>45657</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4" customFormat="1" ht="18" customHeight="1">
      <c r="A4" s="203" t="s">
        <v>64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1:29" ht="7.5" customHeight="1" thickBot="1"/>
    <row r="6" spans="1:29" ht="102.2" customHeight="1">
      <c r="A6" s="9" t="s">
        <v>1</v>
      </c>
      <c r="B6" s="365" t="s">
        <v>2</v>
      </c>
      <c r="C6" s="365" t="s">
        <v>3</v>
      </c>
      <c r="D6" s="365" t="s">
        <v>4</v>
      </c>
      <c r="E6" s="365" t="s">
        <v>5</v>
      </c>
      <c r="F6" s="365" t="s">
        <v>6</v>
      </c>
      <c r="G6" s="365" t="s">
        <v>7</v>
      </c>
      <c r="H6" s="365" t="s">
        <v>8</v>
      </c>
      <c r="I6" s="365" t="s">
        <v>9</v>
      </c>
      <c r="J6" s="365" t="s">
        <v>10</v>
      </c>
      <c r="K6" s="365" t="s">
        <v>11</v>
      </c>
      <c r="L6" s="365" t="s">
        <v>12</v>
      </c>
      <c r="M6" s="365" t="s">
        <v>13</v>
      </c>
      <c r="N6" s="365" t="s">
        <v>14</v>
      </c>
      <c r="O6" s="365" t="s">
        <v>15</v>
      </c>
      <c r="P6" s="365" t="s">
        <v>16</v>
      </c>
      <c r="Q6" s="365" t="s">
        <v>17</v>
      </c>
      <c r="R6" s="365" t="s">
        <v>18</v>
      </c>
      <c r="S6" s="365" t="s">
        <v>19</v>
      </c>
      <c r="T6" s="365" t="s">
        <v>20</v>
      </c>
      <c r="U6" s="365" t="s">
        <v>21</v>
      </c>
      <c r="V6" s="365" t="s">
        <v>22</v>
      </c>
      <c r="W6" s="365" t="s">
        <v>23</v>
      </c>
      <c r="X6" s="365" t="s">
        <v>24</v>
      </c>
      <c r="Y6" s="365" t="s">
        <v>25</v>
      </c>
      <c r="Z6" s="365" t="s">
        <v>26</v>
      </c>
      <c r="AA6" s="366" t="s">
        <v>385</v>
      </c>
    </row>
    <row r="7" spans="1:29" ht="4.7" customHeight="1">
      <c r="A7" s="367"/>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9"/>
    </row>
    <row r="8" spans="1:29" ht="7.5" customHeight="1">
      <c r="A8" s="82"/>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1"/>
    </row>
    <row r="9" spans="1:29" s="21" customFormat="1" ht="20.100000000000001" customHeight="1">
      <c r="A9" s="85" t="s">
        <v>28</v>
      </c>
      <c r="B9" s="372" t="s">
        <v>67</v>
      </c>
      <c r="C9" s="372">
        <v>0.73480480518835067</v>
      </c>
      <c r="D9" s="372">
        <v>9.7001759044694269E-2</v>
      </c>
      <c r="E9" s="372">
        <v>1.7215240803861929</v>
      </c>
      <c r="F9" s="372">
        <v>0.35503449920267766</v>
      </c>
      <c r="G9" s="372">
        <v>0.57653172860411883</v>
      </c>
      <c r="H9" s="372">
        <v>1.8532975945131949</v>
      </c>
      <c r="I9" s="372">
        <v>0.55860703022861335</v>
      </c>
      <c r="J9" s="372">
        <v>6.8611400553088259E-2</v>
      </c>
      <c r="K9" s="372">
        <v>0.49453434066439333</v>
      </c>
      <c r="L9" s="372">
        <v>0.73953027431219787</v>
      </c>
      <c r="M9" s="372">
        <v>0.85106370545326659</v>
      </c>
      <c r="N9" s="372">
        <v>2.1416761701114608</v>
      </c>
      <c r="O9" s="372">
        <v>0.92140748183107712</v>
      </c>
      <c r="P9" s="372">
        <v>85.016805010109977</v>
      </c>
      <c r="Q9" s="372">
        <v>0.34810171382769195</v>
      </c>
      <c r="R9" s="372">
        <v>0.23470598467884451</v>
      </c>
      <c r="S9" s="372">
        <v>0.32100465341954848</v>
      </c>
      <c r="T9" s="372">
        <v>0.20572052975541993</v>
      </c>
      <c r="U9" s="372">
        <v>1.0291969447025533</v>
      </c>
      <c r="V9" s="372">
        <v>0.41614435460837362</v>
      </c>
      <c r="W9" s="372">
        <v>0.28738138481925574</v>
      </c>
      <c r="X9" s="372">
        <v>0.53282816365188701</v>
      </c>
      <c r="Y9" s="372">
        <v>0.1393788048993119</v>
      </c>
      <c r="Z9" s="372">
        <v>0.35510758543381166</v>
      </c>
      <c r="AA9" s="87">
        <v>1249209.3049999999</v>
      </c>
      <c r="AB9" s="373"/>
      <c r="AC9" s="373"/>
    </row>
    <row r="10" spans="1:29" s="21" customFormat="1" ht="20.100000000000001" customHeight="1">
      <c r="A10" s="21" t="s">
        <v>29</v>
      </c>
      <c r="B10" s="372">
        <v>5.3057960426233751E-2</v>
      </c>
      <c r="C10" s="372">
        <v>1.7673804955107151</v>
      </c>
      <c r="D10" s="372" t="s">
        <v>67</v>
      </c>
      <c r="E10" s="372">
        <v>16.428343765118147</v>
      </c>
      <c r="F10" s="372">
        <v>0.28145844853576452</v>
      </c>
      <c r="G10" s="372">
        <v>0.6312039617813936</v>
      </c>
      <c r="H10" s="372">
        <v>3.2324303266534962</v>
      </c>
      <c r="I10" s="372">
        <v>0.66389651229732183</v>
      </c>
      <c r="J10" s="372" t="s">
        <v>67</v>
      </c>
      <c r="K10" s="372">
        <v>0.54103802896689668</v>
      </c>
      <c r="L10" s="372">
        <v>1.4540958920656568</v>
      </c>
      <c r="M10" s="372">
        <v>0.65487523905927569</v>
      </c>
      <c r="N10" s="372">
        <v>2.3265652159665837</v>
      </c>
      <c r="O10" s="372">
        <v>1.3512704636095496</v>
      </c>
      <c r="P10" s="372">
        <v>66.668313244415472</v>
      </c>
      <c r="Q10" s="372">
        <v>0.2632375097839455</v>
      </c>
      <c r="R10" s="372">
        <v>5.0531813596611493E-3</v>
      </c>
      <c r="S10" s="372">
        <v>0.22771926680980625</v>
      </c>
      <c r="T10" s="372" t="s">
        <v>67</v>
      </c>
      <c r="U10" s="372">
        <v>1.323065522763837</v>
      </c>
      <c r="V10" s="372">
        <v>0.51064192392078267</v>
      </c>
      <c r="W10" s="372">
        <v>0.27749905612146247</v>
      </c>
      <c r="X10" s="372">
        <v>0.89035844023700839</v>
      </c>
      <c r="Y10" s="372">
        <v>0.19920718161993847</v>
      </c>
      <c r="Z10" s="372">
        <v>0.24928836297705015</v>
      </c>
      <c r="AA10" s="87">
        <v>2816265.4350000001</v>
      </c>
      <c r="AB10" s="373"/>
      <c r="AC10" s="373"/>
    </row>
    <row r="11" spans="1:29" s="21" customFormat="1" ht="20.100000000000001" customHeight="1">
      <c r="A11" s="21" t="s">
        <v>30</v>
      </c>
      <c r="B11" s="372">
        <v>0.26740442509909773</v>
      </c>
      <c r="C11" s="372">
        <v>1.1639008714342745</v>
      </c>
      <c r="D11" s="372">
        <v>0.52083820880438114</v>
      </c>
      <c r="E11" s="372">
        <v>11.29185418507692</v>
      </c>
      <c r="F11" s="372">
        <v>0.16489117128275091</v>
      </c>
      <c r="G11" s="372">
        <v>1.9260098454709971</v>
      </c>
      <c r="H11" s="372">
        <v>0.66257353393591645</v>
      </c>
      <c r="I11" s="372">
        <v>0.52011799570832729</v>
      </c>
      <c r="J11" s="372">
        <v>0.88780344938798028</v>
      </c>
      <c r="K11" s="372">
        <v>0.94627691627199528</v>
      </c>
      <c r="L11" s="372">
        <v>0.36609128251574535</v>
      </c>
      <c r="M11" s="372">
        <v>6.884688331212713</v>
      </c>
      <c r="N11" s="372">
        <v>15.602400280182549</v>
      </c>
      <c r="O11" s="372">
        <v>1.1466792577827893</v>
      </c>
      <c r="P11" s="372">
        <v>49.345124505411611</v>
      </c>
      <c r="Q11" s="372">
        <v>0.16703601315067071</v>
      </c>
      <c r="R11" s="372">
        <v>0.32504840303129334</v>
      </c>
      <c r="S11" s="372">
        <v>0.79189986107854382</v>
      </c>
      <c r="T11" s="372">
        <v>1.6463328150703529</v>
      </c>
      <c r="U11" s="372">
        <v>2.0022666673435925</v>
      </c>
      <c r="V11" s="372">
        <v>0.28014174821184595</v>
      </c>
      <c r="W11" s="372">
        <v>0.54621919001064978</v>
      </c>
      <c r="X11" s="372">
        <v>1.4547871044148484</v>
      </c>
      <c r="Y11" s="372">
        <v>0.28070890047634639</v>
      </c>
      <c r="Z11" s="372">
        <v>0.8089050376338055</v>
      </c>
      <c r="AA11" s="87">
        <v>1607857.4609999999</v>
      </c>
      <c r="AB11" s="373"/>
      <c r="AC11" s="373"/>
    </row>
    <row r="12" spans="1:29" s="21" customFormat="1" ht="20.100000000000001" customHeight="1">
      <c r="A12" s="21" t="s">
        <v>31</v>
      </c>
      <c r="B12" s="372">
        <v>1.6910984577023381E-2</v>
      </c>
      <c r="C12" s="372">
        <v>0.19942621733632448</v>
      </c>
      <c r="D12" s="372">
        <v>1.5921369382446676E-2</v>
      </c>
      <c r="E12" s="372">
        <v>0.64095384645932241</v>
      </c>
      <c r="F12" s="372">
        <v>3.4824201771848605E-2</v>
      </c>
      <c r="G12" s="372">
        <v>6.4865377107055977E-2</v>
      </c>
      <c r="H12" s="372">
        <v>0.55529700194587717</v>
      </c>
      <c r="I12" s="372">
        <v>0.30921496363739331</v>
      </c>
      <c r="J12" s="372">
        <v>2.5370114320879258E-3</v>
      </c>
      <c r="K12" s="372">
        <v>6.2297674645501504E-2</v>
      </c>
      <c r="L12" s="372">
        <v>0.21055273855226136</v>
      </c>
      <c r="M12" s="372">
        <v>0.22043934217774994</v>
      </c>
      <c r="N12" s="372">
        <v>0.53274978031304276</v>
      </c>
      <c r="O12" s="372">
        <v>0.51691605087029491</v>
      </c>
      <c r="P12" s="372">
        <v>95.885435893199428</v>
      </c>
      <c r="Q12" s="372">
        <v>5.486828577548785E-2</v>
      </c>
      <c r="R12" s="372">
        <v>1.694087991313338E-2</v>
      </c>
      <c r="S12" s="372">
        <v>0.11438205670741503</v>
      </c>
      <c r="T12" s="372">
        <v>4.0923646031645455E-3</v>
      </c>
      <c r="U12" s="372">
        <v>0.25255886856023968</v>
      </c>
      <c r="V12" s="372">
        <v>8.330898075925483E-2</v>
      </c>
      <c r="W12" s="372">
        <v>7.6636182600831174E-2</v>
      </c>
      <c r="X12" s="372">
        <v>8.8181579533746571E-2</v>
      </c>
      <c r="Y12" s="372">
        <v>2.3469202892105277E-2</v>
      </c>
      <c r="Z12" s="372">
        <v>1.7219145246963361E-2</v>
      </c>
      <c r="AA12" s="87">
        <v>879735.88600000006</v>
      </c>
      <c r="AB12" s="373"/>
      <c r="AC12" s="373"/>
    </row>
    <row r="13" spans="1:29" s="21" customFormat="1" ht="20.100000000000001" customHeight="1">
      <c r="A13" s="21" t="s">
        <v>32</v>
      </c>
      <c r="B13" s="372" t="s">
        <v>67</v>
      </c>
      <c r="C13" s="372" t="s">
        <v>67</v>
      </c>
      <c r="D13" s="372" t="s">
        <v>67</v>
      </c>
      <c r="E13" s="372" t="s">
        <v>67</v>
      </c>
      <c r="F13" s="372" t="s">
        <v>67</v>
      </c>
      <c r="G13" s="372" t="s">
        <v>67</v>
      </c>
      <c r="H13" s="372">
        <v>0.23815608506205593</v>
      </c>
      <c r="I13" s="372" t="s">
        <v>67</v>
      </c>
      <c r="J13" s="372" t="s">
        <v>67</v>
      </c>
      <c r="K13" s="372" t="s">
        <v>67</v>
      </c>
      <c r="L13" s="372">
        <v>1.1101876816961238</v>
      </c>
      <c r="M13" s="372">
        <v>3.8470647408027663</v>
      </c>
      <c r="N13" s="372">
        <v>0.76935690800853995</v>
      </c>
      <c r="O13" s="372">
        <v>0.25269543489444435</v>
      </c>
      <c r="P13" s="372">
        <v>93.583464380316613</v>
      </c>
      <c r="Q13" s="372" t="s">
        <v>67</v>
      </c>
      <c r="R13" s="372" t="s">
        <v>67</v>
      </c>
      <c r="S13" s="372" t="s">
        <v>67</v>
      </c>
      <c r="T13" s="372" t="s">
        <v>67</v>
      </c>
      <c r="U13" s="372">
        <v>0.19907476921945225</v>
      </c>
      <c r="V13" s="372" t="s">
        <v>67</v>
      </c>
      <c r="W13" s="372" t="s">
        <v>67</v>
      </c>
      <c r="X13" s="372" t="s">
        <v>67</v>
      </c>
      <c r="Y13" s="372" t="s">
        <v>67</v>
      </c>
      <c r="Z13" s="372" t="s">
        <v>67</v>
      </c>
      <c r="AA13" s="87">
        <v>254103.522</v>
      </c>
      <c r="AB13" s="373"/>
      <c r="AC13" s="373"/>
    </row>
    <row r="14" spans="1:29" s="21" customFormat="1" ht="20.100000000000001" customHeight="1">
      <c r="A14" s="89" t="s">
        <v>33</v>
      </c>
      <c r="B14" s="372" t="s">
        <v>67</v>
      </c>
      <c r="C14" s="372" t="s">
        <v>67</v>
      </c>
      <c r="D14" s="372" t="s">
        <v>67</v>
      </c>
      <c r="E14" s="372" t="s">
        <v>67</v>
      </c>
      <c r="F14" s="372" t="s">
        <v>67</v>
      </c>
      <c r="G14" s="372" t="s">
        <v>67</v>
      </c>
      <c r="H14" s="372" t="s">
        <v>67</v>
      </c>
      <c r="I14" s="372" t="s">
        <v>67</v>
      </c>
      <c r="J14" s="372" t="s">
        <v>67</v>
      </c>
      <c r="K14" s="372" t="s">
        <v>67</v>
      </c>
      <c r="L14" s="372" t="s">
        <v>67</v>
      </c>
      <c r="M14" s="372" t="s">
        <v>67</v>
      </c>
      <c r="N14" s="372" t="s">
        <v>67</v>
      </c>
      <c r="O14" s="372" t="s">
        <v>67</v>
      </c>
      <c r="P14" s="372">
        <v>100</v>
      </c>
      <c r="Q14" s="372" t="s">
        <v>67</v>
      </c>
      <c r="R14" s="372" t="s">
        <v>67</v>
      </c>
      <c r="S14" s="372" t="s">
        <v>67</v>
      </c>
      <c r="T14" s="372" t="s">
        <v>67</v>
      </c>
      <c r="U14" s="372" t="s">
        <v>67</v>
      </c>
      <c r="V14" s="372" t="s">
        <v>67</v>
      </c>
      <c r="W14" s="372" t="s">
        <v>67</v>
      </c>
      <c r="X14" s="372" t="s">
        <v>67</v>
      </c>
      <c r="Y14" s="372" t="s">
        <v>67</v>
      </c>
      <c r="Z14" s="372" t="s">
        <v>67</v>
      </c>
      <c r="AA14" s="87">
        <v>1213762.932</v>
      </c>
      <c r="AB14" s="373"/>
      <c r="AC14" s="373"/>
    </row>
    <row r="15" spans="1:29" s="21" customFormat="1" ht="20.100000000000001" customHeight="1">
      <c r="A15" s="21" t="s">
        <v>34</v>
      </c>
      <c r="B15" s="372" t="s">
        <v>67</v>
      </c>
      <c r="C15" s="372" t="s">
        <v>67</v>
      </c>
      <c r="D15" s="372" t="s">
        <v>67</v>
      </c>
      <c r="E15" s="372" t="s">
        <v>67</v>
      </c>
      <c r="F15" s="372" t="s">
        <v>67</v>
      </c>
      <c r="G15" s="372" t="s">
        <v>67</v>
      </c>
      <c r="H15" s="372" t="s">
        <v>67</v>
      </c>
      <c r="I15" s="372" t="s">
        <v>67</v>
      </c>
      <c r="J15" s="372" t="s">
        <v>67</v>
      </c>
      <c r="K15" s="372" t="s">
        <v>67</v>
      </c>
      <c r="L15" s="372" t="s">
        <v>67</v>
      </c>
      <c r="M15" s="372" t="s">
        <v>67</v>
      </c>
      <c r="N15" s="372" t="s">
        <v>67</v>
      </c>
      <c r="O15" s="372" t="s">
        <v>67</v>
      </c>
      <c r="P15" s="372" t="s">
        <v>67</v>
      </c>
      <c r="Q15" s="372" t="s">
        <v>67</v>
      </c>
      <c r="R15" s="372" t="s">
        <v>67</v>
      </c>
      <c r="S15" s="372" t="s">
        <v>67</v>
      </c>
      <c r="T15" s="372" t="s">
        <v>67</v>
      </c>
      <c r="U15" s="372" t="s">
        <v>67</v>
      </c>
      <c r="V15" s="372" t="s">
        <v>67</v>
      </c>
      <c r="W15" s="372" t="s">
        <v>67</v>
      </c>
      <c r="X15" s="372" t="s">
        <v>67</v>
      </c>
      <c r="Y15" s="372" t="s">
        <v>67</v>
      </c>
      <c r="Z15" s="372" t="s">
        <v>67</v>
      </c>
      <c r="AA15" s="87" t="s">
        <v>67</v>
      </c>
      <c r="AB15" s="373"/>
      <c r="AC15" s="373"/>
    </row>
    <row r="16" spans="1:29" s="21" customFormat="1" ht="20.100000000000001" customHeight="1">
      <c r="A16" s="21" t="s">
        <v>35</v>
      </c>
      <c r="B16" s="372" t="s">
        <v>67</v>
      </c>
      <c r="C16" s="372" t="s">
        <v>67</v>
      </c>
      <c r="D16" s="372">
        <v>0.44700449938139097</v>
      </c>
      <c r="E16" s="372">
        <v>4.3175630610441473</v>
      </c>
      <c r="F16" s="372">
        <v>1.3690775506209441</v>
      </c>
      <c r="G16" s="372" t="s">
        <v>67</v>
      </c>
      <c r="H16" s="372">
        <v>5.3434280652626258</v>
      </c>
      <c r="I16" s="372">
        <v>5.8813697083473733E-2</v>
      </c>
      <c r="J16" s="372">
        <v>0.39477635561830882</v>
      </c>
      <c r="K16" s="372">
        <v>0.43602142196191973</v>
      </c>
      <c r="L16" s="372">
        <v>0.25404384255020984</v>
      </c>
      <c r="M16" s="372">
        <v>1.4924410452075054</v>
      </c>
      <c r="N16" s="372">
        <v>1.3358529341715868</v>
      </c>
      <c r="O16" s="372" t="s">
        <v>67</v>
      </c>
      <c r="P16" s="372">
        <v>84.550977527097899</v>
      </c>
      <c r="Q16" s="372" t="s">
        <v>67</v>
      </c>
      <c r="R16" s="372" t="s">
        <v>67</v>
      </c>
      <c r="S16" s="372" t="s">
        <v>67</v>
      </c>
      <c r="T16" s="372" t="s">
        <v>67</v>
      </c>
      <c r="U16" s="372" t="s">
        <v>67</v>
      </c>
      <c r="V16" s="372" t="s">
        <v>67</v>
      </c>
      <c r="W16" s="372" t="s">
        <v>67</v>
      </c>
      <c r="X16" s="372" t="s">
        <v>67</v>
      </c>
      <c r="Y16" s="372" t="s">
        <v>67</v>
      </c>
      <c r="Z16" s="372" t="s">
        <v>67</v>
      </c>
      <c r="AA16" s="87">
        <v>545056.70600000001</v>
      </c>
      <c r="AB16" s="373"/>
      <c r="AC16" s="373"/>
    </row>
    <row r="17" spans="1:29" s="21" customFormat="1" ht="20.100000000000001" customHeight="1">
      <c r="A17" s="21" t="s">
        <v>36</v>
      </c>
      <c r="B17" s="372" t="s">
        <v>67</v>
      </c>
      <c r="C17" s="372" t="s">
        <v>67</v>
      </c>
      <c r="D17" s="372" t="s">
        <v>67</v>
      </c>
      <c r="E17" s="372" t="s">
        <v>67</v>
      </c>
      <c r="F17" s="372" t="s">
        <v>67</v>
      </c>
      <c r="G17" s="372" t="s">
        <v>67</v>
      </c>
      <c r="H17" s="372" t="s">
        <v>67</v>
      </c>
      <c r="I17" s="372" t="s">
        <v>67</v>
      </c>
      <c r="J17" s="372" t="s">
        <v>67</v>
      </c>
      <c r="K17" s="372" t="s">
        <v>67</v>
      </c>
      <c r="L17" s="372" t="s">
        <v>67</v>
      </c>
      <c r="M17" s="372" t="s">
        <v>67</v>
      </c>
      <c r="N17" s="372" t="s">
        <v>67</v>
      </c>
      <c r="O17" s="372" t="s">
        <v>67</v>
      </c>
      <c r="P17" s="372">
        <v>100</v>
      </c>
      <c r="Q17" s="372" t="s">
        <v>67</v>
      </c>
      <c r="R17" s="372" t="s">
        <v>67</v>
      </c>
      <c r="S17" s="372" t="s">
        <v>67</v>
      </c>
      <c r="T17" s="372" t="s">
        <v>67</v>
      </c>
      <c r="U17" s="372" t="s">
        <v>67</v>
      </c>
      <c r="V17" s="372" t="s">
        <v>67</v>
      </c>
      <c r="W17" s="372" t="s">
        <v>67</v>
      </c>
      <c r="X17" s="372" t="s">
        <v>67</v>
      </c>
      <c r="Y17" s="372" t="s">
        <v>67</v>
      </c>
      <c r="Z17" s="372" t="s">
        <v>67</v>
      </c>
      <c r="AA17" s="87">
        <v>97945.777000000002</v>
      </c>
      <c r="AB17" s="373"/>
      <c r="AC17" s="373"/>
    </row>
    <row r="18" spans="1:29" s="16" customFormat="1" ht="30.75" customHeight="1" thickBot="1">
      <c r="A18" s="90" t="s">
        <v>37</v>
      </c>
      <c r="B18" s="91">
        <v>6.8588991165778823E-2</v>
      </c>
      <c r="C18" s="91">
        <v>0.91669257036372465</v>
      </c>
      <c r="D18" s="91">
        <v>0.14038173368883436</v>
      </c>
      <c r="E18" s="91">
        <v>8.0206030130996488</v>
      </c>
      <c r="F18" s="91">
        <v>0.26294704055318857</v>
      </c>
      <c r="G18" s="91">
        <v>0.65232011547917734</v>
      </c>
      <c r="H18" s="91">
        <v>1.8404294093816349</v>
      </c>
      <c r="I18" s="91">
        <v>0.42796776912491091</v>
      </c>
      <c r="J18" s="91">
        <v>0.199745080695545</v>
      </c>
      <c r="K18" s="91">
        <v>0.45653885630090196</v>
      </c>
      <c r="L18" s="91">
        <v>0.71715345838598743</v>
      </c>
      <c r="M18" s="91">
        <v>1.8423498180773479</v>
      </c>
      <c r="N18" s="91">
        <v>4.1212619160422932</v>
      </c>
      <c r="O18" s="91">
        <v>0.84479195540376073</v>
      </c>
      <c r="P18" s="91">
        <v>76.026530418603372</v>
      </c>
      <c r="Q18" s="91">
        <v>0.17232792619153739</v>
      </c>
      <c r="R18" s="91">
        <v>9.7526447579127734E-2</v>
      </c>
      <c r="S18" s="91">
        <v>0.27888106680679398</v>
      </c>
      <c r="T18" s="91">
        <v>0.33560455159651909</v>
      </c>
      <c r="U18" s="91">
        <v>0.98153024155684354</v>
      </c>
      <c r="V18" s="91">
        <v>0.28643704278153348</v>
      </c>
      <c r="W18" s="91">
        <v>0.24078807293048027</v>
      </c>
      <c r="X18" s="91">
        <v>0.64517625007150559</v>
      </c>
      <c r="Y18" s="91">
        <v>0.13932698225485163</v>
      </c>
      <c r="Z18" s="91">
        <v>0.28409927186469819</v>
      </c>
      <c r="AA18" s="92">
        <v>8663937.0240000002</v>
      </c>
      <c r="AB18" s="374"/>
      <c r="AC18" s="373"/>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5"/>
      <c r="AC19" s="373"/>
    </row>
    <row r="20" spans="1:29" s="123" customFormat="1">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6"/>
      <c r="AB20" s="377"/>
      <c r="AC20" s="373"/>
    </row>
    <row r="21" spans="1:29" ht="13.35" customHeight="1">
      <c r="A21" s="95"/>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006D8901-D363-4A3F-82CF-BC7723944D9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37E7-F7CD-4A16-A24B-6B59ED6720FA}">
  <dimension ref="A1:Q24"/>
  <sheetViews>
    <sheetView showGridLines="0" zoomScale="85" zoomScaleNormal="85" workbookViewId="0"/>
  </sheetViews>
  <sheetFormatPr baseColWidth="10" defaultColWidth="13.140625" defaultRowHeight="12.75"/>
  <cols>
    <col min="1" max="1" width="23.85546875" style="7" customWidth="1"/>
    <col min="2" max="16" width="13.140625" style="7" customWidth="1"/>
    <col min="17" max="16384" width="13.140625" style="7"/>
  </cols>
  <sheetData>
    <row r="1" spans="1:16" s="98" customFormat="1" ht="20.100000000000001" customHeight="1">
      <c r="A1" s="1228" t="s">
        <v>1038</v>
      </c>
      <c r="B1" s="1"/>
      <c r="C1" s="1"/>
      <c r="D1" s="1"/>
      <c r="E1" s="1"/>
      <c r="F1" s="1"/>
      <c r="G1" s="1"/>
      <c r="H1" s="1"/>
      <c r="I1" s="1"/>
      <c r="J1" s="1"/>
      <c r="K1" s="97"/>
      <c r="L1" s="97"/>
      <c r="M1" s="97"/>
    </row>
    <row r="2" spans="1:16" s="99" customFormat="1" ht="30.2" customHeight="1">
      <c r="A2" s="70" t="s">
        <v>69</v>
      </c>
      <c r="B2" s="70"/>
      <c r="C2" s="70"/>
      <c r="D2" s="70"/>
      <c r="E2" s="70"/>
      <c r="F2" s="70"/>
      <c r="G2" s="70"/>
      <c r="H2" s="70"/>
      <c r="I2" s="70"/>
      <c r="J2" s="70"/>
      <c r="K2" s="70"/>
      <c r="L2" s="70"/>
      <c r="M2" s="70"/>
      <c r="N2" s="70"/>
      <c r="O2" s="70"/>
      <c r="P2" s="70"/>
    </row>
    <row r="3" spans="1:16" s="98" customFormat="1" ht="23.25" customHeight="1">
      <c r="A3" s="100">
        <v>45657</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4499999999999993" customHeight="1">
      <c r="A8" s="110"/>
      <c r="B8" s="110"/>
      <c r="C8" s="110"/>
      <c r="D8" s="110"/>
      <c r="E8" s="110"/>
      <c r="F8" s="110"/>
      <c r="G8" s="110"/>
      <c r="H8" s="110"/>
      <c r="I8" s="110"/>
      <c r="J8" s="110"/>
      <c r="K8" s="110"/>
      <c r="L8" s="110"/>
      <c r="M8" s="110"/>
      <c r="N8" s="16"/>
      <c r="O8" s="16"/>
      <c r="P8" s="16"/>
    </row>
    <row r="9" spans="1:16" s="21" customFormat="1" ht="21.95" customHeight="1">
      <c r="A9" s="85" t="s">
        <v>28</v>
      </c>
      <c r="B9" s="111">
        <v>1179.451</v>
      </c>
      <c r="C9" s="111">
        <v>217.839</v>
      </c>
      <c r="D9" s="111">
        <v>148.155</v>
      </c>
      <c r="E9" s="111">
        <v>132896.43900000001</v>
      </c>
      <c r="F9" s="111">
        <v>535.79399999999998</v>
      </c>
      <c r="G9" s="111">
        <v>3112.58</v>
      </c>
      <c r="H9" s="111">
        <v>685032.652</v>
      </c>
      <c r="I9" s="111">
        <v>28402.632000000001</v>
      </c>
      <c r="J9" s="112">
        <v>358710.21799999999</v>
      </c>
      <c r="K9" s="111">
        <v>38973.552000000003</v>
      </c>
      <c r="L9" s="111">
        <v>0</v>
      </c>
      <c r="M9" s="111">
        <v>0</v>
      </c>
      <c r="N9" s="113">
        <v>858082.09400000004</v>
      </c>
      <c r="O9" s="113">
        <v>29156.265000000003</v>
      </c>
      <c r="P9" s="113">
        <v>361970.95299999998</v>
      </c>
    </row>
    <row r="10" spans="1:16" s="21" customFormat="1" ht="21.95" customHeight="1">
      <c r="A10" s="21" t="s">
        <v>29</v>
      </c>
      <c r="B10" s="111">
        <v>0</v>
      </c>
      <c r="C10" s="111">
        <v>0</v>
      </c>
      <c r="D10" s="111">
        <v>0</v>
      </c>
      <c r="E10" s="111">
        <v>664688.25300000003</v>
      </c>
      <c r="F10" s="111">
        <v>4.1239999999999997</v>
      </c>
      <c r="G10" s="111">
        <v>5040.2340000000004</v>
      </c>
      <c r="H10" s="111">
        <v>1229813.6370000001</v>
      </c>
      <c r="I10" s="111">
        <v>487665.56199999998</v>
      </c>
      <c r="J10" s="112">
        <v>395497.32199999999</v>
      </c>
      <c r="K10" s="111">
        <v>33556.311999999998</v>
      </c>
      <c r="L10" s="111">
        <v>0</v>
      </c>
      <c r="M10" s="111">
        <v>0</v>
      </c>
      <c r="N10" s="113">
        <v>1928058.202</v>
      </c>
      <c r="O10" s="113">
        <v>487669.68599999999</v>
      </c>
      <c r="P10" s="113">
        <v>400537.55599999998</v>
      </c>
    </row>
    <row r="11" spans="1:16" s="21" customFormat="1" ht="21.95" customHeight="1">
      <c r="A11" s="21" t="s">
        <v>30</v>
      </c>
      <c r="B11" s="111">
        <v>0</v>
      </c>
      <c r="C11" s="111">
        <v>0</v>
      </c>
      <c r="D11" s="111">
        <v>0</v>
      </c>
      <c r="E11" s="111">
        <v>225302.24799999999</v>
      </c>
      <c r="F11" s="111">
        <v>7909.12</v>
      </c>
      <c r="G11" s="111">
        <v>18669.808000000001</v>
      </c>
      <c r="H11" s="111">
        <v>1020561.2070000001</v>
      </c>
      <c r="I11" s="111">
        <v>28598.907999999999</v>
      </c>
      <c r="J11" s="112">
        <v>177559.946</v>
      </c>
      <c r="K11" s="111">
        <v>129256.232</v>
      </c>
      <c r="L11" s="111">
        <v>0</v>
      </c>
      <c r="M11" s="111">
        <v>0</v>
      </c>
      <c r="N11" s="113">
        <v>1375119.6869999999</v>
      </c>
      <c r="O11" s="113">
        <v>36508.027999999998</v>
      </c>
      <c r="P11" s="113">
        <v>196229.75399999999</v>
      </c>
    </row>
    <row r="12" spans="1:16" s="21" customFormat="1" ht="21.95" customHeight="1">
      <c r="A12" s="21" t="s">
        <v>31</v>
      </c>
      <c r="B12" s="111">
        <v>0</v>
      </c>
      <c r="C12" s="111">
        <v>0</v>
      </c>
      <c r="D12" s="111">
        <v>0</v>
      </c>
      <c r="E12" s="111">
        <v>249521.785</v>
      </c>
      <c r="F12" s="111">
        <v>0</v>
      </c>
      <c r="G12" s="111">
        <v>0</v>
      </c>
      <c r="H12" s="111">
        <v>612145.87800000003</v>
      </c>
      <c r="I12" s="111">
        <v>5708.0810000000001</v>
      </c>
      <c r="J12" s="112">
        <v>12360.152</v>
      </c>
      <c r="K12" s="111">
        <v>0</v>
      </c>
      <c r="L12" s="111">
        <v>0</v>
      </c>
      <c r="M12" s="111">
        <v>0</v>
      </c>
      <c r="N12" s="113">
        <v>861667.66300000006</v>
      </c>
      <c r="O12" s="113">
        <v>5708.0810000000001</v>
      </c>
      <c r="P12" s="113">
        <v>12360.152</v>
      </c>
    </row>
    <row r="13" spans="1:16" s="21" customFormat="1" ht="21.95" customHeight="1">
      <c r="A13" s="21" t="s">
        <v>32</v>
      </c>
      <c r="B13" s="111">
        <v>0</v>
      </c>
      <c r="C13" s="111">
        <v>0</v>
      </c>
      <c r="D13" s="111">
        <v>0</v>
      </c>
      <c r="E13" s="111">
        <v>165091.07999999999</v>
      </c>
      <c r="F13" s="111">
        <v>14.021000000000001</v>
      </c>
      <c r="G13" s="111">
        <v>116.867</v>
      </c>
      <c r="H13" s="111">
        <v>80910.816999999995</v>
      </c>
      <c r="I13" s="111">
        <v>0</v>
      </c>
      <c r="J13" s="112">
        <v>51.014000000000003</v>
      </c>
      <c r="K13" s="111">
        <v>7919.7240000000002</v>
      </c>
      <c r="L13" s="111">
        <v>0</v>
      </c>
      <c r="M13" s="111">
        <v>0</v>
      </c>
      <c r="N13" s="113">
        <v>253921.62099999998</v>
      </c>
      <c r="O13" s="113">
        <v>14.021000000000001</v>
      </c>
      <c r="P13" s="113">
        <v>167.881</v>
      </c>
    </row>
    <row r="14" spans="1:16" s="21" customFormat="1" ht="21.95" customHeight="1">
      <c r="A14" s="89" t="s">
        <v>33</v>
      </c>
      <c r="B14" s="111">
        <v>0</v>
      </c>
      <c r="C14" s="111">
        <v>0</v>
      </c>
      <c r="D14" s="111">
        <v>0</v>
      </c>
      <c r="E14" s="111">
        <v>733099.96200000006</v>
      </c>
      <c r="F14" s="111">
        <v>0</v>
      </c>
      <c r="G14" s="111">
        <v>0</v>
      </c>
      <c r="H14" s="111">
        <v>390681.58399999997</v>
      </c>
      <c r="I14" s="111">
        <v>0</v>
      </c>
      <c r="J14" s="112">
        <v>0</v>
      </c>
      <c r="K14" s="111">
        <v>89981.384999999995</v>
      </c>
      <c r="L14" s="111">
        <v>0</v>
      </c>
      <c r="M14" s="111">
        <v>0</v>
      </c>
      <c r="N14" s="113">
        <v>1213762.9310000001</v>
      </c>
      <c r="O14" s="113">
        <v>0</v>
      </c>
      <c r="P14" s="113">
        <v>0</v>
      </c>
    </row>
    <row r="15" spans="1:16"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5" customHeight="1">
      <c r="A16" s="21" t="s">
        <v>35</v>
      </c>
      <c r="B16" s="111">
        <v>0</v>
      </c>
      <c r="C16" s="111">
        <v>0</v>
      </c>
      <c r="D16" s="111">
        <v>0</v>
      </c>
      <c r="E16" s="111">
        <v>17054.07</v>
      </c>
      <c r="F16" s="111">
        <v>592.89400000000001</v>
      </c>
      <c r="G16" s="111">
        <v>3793.36</v>
      </c>
      <c r="H16" s="111">
        <v>448889.48800000001</v>
      </c>
      <c r="I16" s="111">
        <v>90</v>
      </c>
      <c r="J16" s="112">
        <v>200</v>
      </c>
      <c r="K16" s="111">
        <v>74436.899000000005</v>
      </c>
      <c r="L16" s="111">
        <v>0</v>
      </c>
      <c r="M16" s="111">
        <v>0</v>
      </c>
      <c r="N16" s="113">
        <v>540380.45699999994</v>
      </c>
      <c r="O16" s="113">
        <v>682.89400000000001</v>
      </c>
      <c r="P16" s="113">
        <v>3993.36</v>
      </c>
    </row>
    <row r="17" spans="1:17" s="21" customFormat="1" ht="21.95" customHeight="1">
      <c r="A17" s="21" t="s">
        <v>36</v>
      </c>
      <c r="B17" s="111">
        <v>0</v>
      </c>
      <c r="C17" s="111">
        <v>0</v>
      </c>
      <c r="D17" s="111">
        <v>0</v>
      </c>
      <c r="E17" s="111">
        <v>4.0000000000000001E-3</v>
      </c>
      <c r="F17" s="111">
        <v>0</v>
      </c>
      <c r="G17" s="111">
        <v>0</v>
      </c>
      <c r="H17" s="111">
        <v>89945.773000000001</v>
      </c>
      <c r="I17" s="111">
        <v>0</v>
      </c>
      <c r="J17" s="112">
        <v>8000</v>
      </c>
      <c r="K17" s="111">
        <v>0</v>
      </c>
      <c r="L17" s="111">
        <v>0</v>
      </c>
      <c r="M17" s="111">
        <v>0</v>
      </c>
      <c r="N17" s="113">
        <v>89945.777000000002</v>
      </c>
      <c r="O17" s="113">
        <v>0</v>
      </c>
      <c r="P17" s="113">
        <v>8000</v>
      </c>
    </row>
    <row r="18" spans="1:17" s="21" customFormat="1" ht="21.95" customHeight="1" thickBot="1">
      <c r="A18" s="90" t="s">
        <v>37</v>
      </c>
      <c r="B18" s="114">
        <v>1179.451</v>
      </c>
      <c r="C18" s="114">
        <v>217.839</v>
      </c>
      <c r="D18" s="114">
        <v>148.155</v>
      </c>
      <c r="E18" s="114">
        <v>2187653.8450000002</v>
      </c>
      <c r="F18" s="114">
        <v>9055.9549999999999</v>
      </c>
      <c r="G18" s="114">
        <v>30732.850999999999</v>
      </c>
      <c r="H18" s="114">
        <v>4557981.0389999999</v>
      </c>
      <c r="I18" s="114">
        <v>550465.18400000001</v>
      </c>
      <c r="J18" s="115">
        <v>952378.65399999998</v>
      </c>
      <c r="K18" s="114">
        <v>374124.10800000001</v>
      </c>
      <c r="L18" s="114">
        <v>0</v>
      </c>
      <c r="M18" s="114">
        <v>0</v>
      </c>
      <c r="N18" s="116">
        <v>7120938.443</v>
      </c>
      <c r="O18" s="116">
        <v>559738.978</v>
      </c>
      <c r="P18" s="116">
        <v>983259.66</v>
      </c>
      <c r="Q18" s="117"/>
    </row>
    <row r="19" spans="1:17" s="21" customFormat="1" ht="21.2" customHeight="1">
      <c r="A19" s="26" t="s">
        <v>79</v>
      </c>
      <c r="B19" s="118"/>
      <c r="C19" s="118"/>
      <c r="D19" s="118"/>
      <c r="E19" s="118"/>
      <c r="F19" s="118"/>
      <c r="G19" s="118"/>
      <c r="H19" s="118"/>
      <c r="I19" s="118"/>
      <c r="J19" s="119"/>
      <c r="K19" s="119"/>
      <c r="L19" s="119"/>
      <c r="M19" s="119"/>
      <c r="N19" s="117"/>
      <c r="O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7"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16564A8C-D4FB-4116-9356-94CF4A310EB5}"/>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6B2F-64D6-4E74-996C-BBCC88BC8DDF}">
  <dimension ref="A1:R24"/>
  <sheetViews>
    <sheetView showGridLines="0" zoomScaleNormal="100" workbookViewId="0"/>
  </sheetViews>
  <sheetFormatPr baseColWidth="10" defaultColWidth="13.140625" defaultRowHeight="12.75"/>
  <cols>
    <col min="1" max="1" width="22.28515625" style="7" customWidth="1"/>
    <col min="2" max="16" width="13.140625" style="7" customWidth="1"/>
    <col min="17" max="16384" width="13.140625" style="7"/>
  </cols>
  <sheetData>
    <row r="1" spans="1:18" s="98" customFormat="1" ht="20.100000000000001" customHeight="1">
      <c r="A1" s="1228" t="s">
        <v>1038</v>
      </c>
      <c r="B1" s="1"/>
      <c r="C1" s="1"/>
      <c r="D1" s="1"/>
      <c r="E1" s="1"/>
      <c r="F1" s="1"/>
      <c r="G1" s="1"/>
      <c r="H1" s="1"/>
      <c r="I1" s="1"/>
      <c r="J1" s="1"/>
      <c r="K1" s="97"/>
      <c r="L1" s="97"/>
      <c r="M1" s="97"/>
    </row>
    <row r="2" spans="1:18" s="99" customFormat="1" ht="30.2" customHeight="1">
      <c r="A2" s="70" t="s">
        <v>80</v>
      </c>
      <c r="B2" s="70"/>
      <c r="C2" s="70"/>
      <c r="D2" s="70"/>
      <c r="E2" s="70"/>
      <c r="F2" s="70"/>
      <c r="G2" s="70"/>
      <c r="H2" s="70"/>
      <c r="I2" s="70"/>
      <c r="J2" s="70"/>
      <c r="K2" s="70"/>
      <c r="L2" s="70"/>
      <c r="M2" s="70"/>
      <c r="N2" s="70"/>
      <c r="O2" s="70"/>
      <c r="P2" s="70"/>
    </row>
    <row r="3" spans="1:18" s="98" customFormat="1" ht="23.25" customHeight="1">
      <c r="A3" s="124">
        <v>45657</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5" customHeight="1">
      <c r="A9" s="85" t="s">
        <v>28</v>
      </c>
      <c r="B9" s="111">
        <v>18799</v>
      </c>
      <c r="C9" s="111">
        <v>1</v>
      </c>
      <c r="D9" s="111">
        <v>51</v>
      </c>
      <c r="E9" s="111">
        <v>1054420</v>
      </c>
      <c r="F9" s="111">
        <v>8</v>
      </c>
      <c r="G9" s="111">
        <v>55</v>
      </c>
      <c r="H9" s="111">
        <v>8442</v>
      </c>
      <c r="I9" s="111">
        <v>5</v>
      </c>
      <c r="J9" s="112">
        <v>39</v>
      </c>
      <c r="K9" s="111">
        <v>25083</v>
      </c>
      <c r="L9" s="111">
        <v>0</v>
      </c>
      <c r="M9" s="111">
        <v>0</v>
      </c>
      <c r="N9" s="113">
        <v>1091277</v>
      </c>
      <c r="O9" s="113">
        <v>14</v>
      </c>
      <c r="P9" s="113">
        <v>141</v>
      </c>
      <c r="Q9" s="117"/>
      <c r="R9" s="117"/>
    </row>
    <row r="10" spans="1:18" s="21" customFormat="1" ht="21.95" customHeight="1">
      <c r="A10" s="21" t="s">
        <v>29</v>
      </c>
      <c r="B10" s="111">
        <v>0</v>
      </c>
      <c r="C10" s="111">
        <v>0</v>
      </c>
      <c r="D10" s="111">
        <v>0</v>
      </c>
      <c r="E10" s="111">
        <v>639594</v>
      </c>
      <c r="F10" s="111">
        <v>8</v>
      </c>
      <c r="G10" s="111">
        <v>67</v>
      </c>
      <c r="H10" s="111">
        <v>166166</v>
      </c>
      <c r="I10" s="111">
        <v>38</v>
      </c>
      <c r="J10" s="112">
        <v>48</v>
      </c>
      <c r="K10" s="111">
        <v>10183</v>
      </c>
      <c r="L10" s="111">
        <v>0</v>
      </c>
      <c r="M10" s="111">
        <v>0</v>
      </c>
      <c r="N10" s="113">
        <v>765333</v>
      </c>
      <c r="O10" s="113">
        <v>43</v>
      </c>
      <c r="P10" s="113">
        <v>111</v>
      </c>
      <c r="Q10" s="117"/>
    </row>
    <row r="11" spans="1:18" s="21" customFormat="1" ht="21.95" customHeight="1">
      <c r="A11" s="21" t="s">
        <v>30</v>
      </c>
      <c r="B11" s="111">
        <v>0</v>
      </c>
      <c r="C11" s="111">
        <v>0</v>
      </c>
      <c r="D11" s="111">
        <v>0</v>
      </c>
      <c r="E11" s="111">
        <v>1047781</v>
      </c>
      <c r="F11" s="111">
        <v>587</v>
      </c>
      <c r="G11" s="111">
        <v>3280</v>
      </c>
      <c r="H11" s="111">
        <v>16832</v>
      </c>
      <c r="I11" s="111">
        <v>11</v>
      </c>
      <c r="J11" s="112">
        <v>30</v>
      </c>
      <c r="K11" s="111">
        <v>25526</v>
      </c>
      <c r="L11" s="111">
        <v>0</v>
      </c>
      <c r="M11" s="111">
        <v>0</v>
      </c>
      <c r="N11" s="113">
        <v>1066308</v>
      </c>
      <c r="O11" s="113">
        <v>589</v>
      </c>
      <c r="P11" s="113">
        <v>3299</v>
      </c>
      <c r="Q11" s="117"/>
    </row>
    <row r="12" spans="1:18" s="21" customFormat="1" ht="21.95" customHeight="1">
      <c r="A12" s="21" t="s">
        <v>31</v>
      </c>
      <c r="B12" s="111">
        <v>0</v>
      </c>
      <c r="C12" s="111">
        <v>0</v>
      </c>
      <c r="D12" s="111">
        <v>0</v>
      </c>
      <c r="E12" s="111">
        <v>17375</v>
      </c>
      <c r="F12" s="111">
        <v>0</v>
      </c>
      <c r="G12" s="111">
        <v>0</v>
      </c>
      <c r="H12" s="111">
        <v>5917</v>
      </c>
      <c r="I12" s="111">
        <v>5</v>
      </c>
      <c r="J12" s="112">
        <v>10</v>
      </c>
      <c r="K12" s="111">
        <v>0</v>
      </c>
      <c r="L12" s="111">
        <v>0</v>
      </c>
      <c r="M12" s="111">
        <v>0</v>
      </c>
      <c r="N12" s="113">
        <v>20586</v>
      </c>
      <c r="O12" s="113">
        <v>5</v>
      </c>
      <c r="P12" s="113">
        <v>10</v>
      </c>
      <c r="Q12" s="117"/>
    </row>
    <row r="13" spans="1:18" s="21" customFormat="1" ht="21.95" customHeight="1">
      <c r="A13" s="21" t="s">
        <v>32</v>
      </c>
      <c r="B13" s="111">
        <v>0</v>
      </c>
      <c r="C13" s="111">
        <v>0</v>
      </c>
      <c r="D13" s="111">
        <v>0</v>
      </c>
      <c r="E13" s="111">
        <v>74376</v>
      </c>
      <c r="F13" s="111">
        <v>25</v>
      </c>
      <c r="G13" s="111">
        <v>68</v>
      </c>
      <c r="H13" s="111">
        <v>1053</v>
      </c>
      <c r="I13" s="111">
        <v>0</v>
      </c>
      <c r="J13" s="112">
        <v>5</v>
      </c>
      <c r="K13" s="111">
        <v>2701</v>
      </c>
      <c r="L13" s="111">
        <v>0</v>
      </c>
      <c r="M13" s="111">
        <v>0</v>
      </c>
      <c r="N13" s="113">
        <v>78130</v>
      </c>
      <c r="O13" s="113">
        <v>25</v>
      </c>
      <c r="P13" s="113">
        <v>73</v>
      </c>
      <c r="Q13" s="117"/>
    </row>
    <row r="14" spans="1:18" s="21" customFormat="1" ht="21.95" customHeight="1">
      <c r="A14" s="89" t="s">
        <v>33</v>
      </c>
      <c r="B14" s="111">
        <v>0</v>
      </c>
      <c r="C14" s="111">
        <v>0</v>
      </c>
      <c r="D14" s="111">
        <v>0</v>
      </c>
      <c r="E14" s="111">
        <v>1042218</v>
      </c>
      <c r="F14" s="111">
        <v>0</v>
      </c>
      <c r="G14" s="111">
        <v>0</v>
      </c>
      <c r="H14" s="111">
        <v>35600</v>
      </c>
      <c r="I14" s="111">
        <v>0</v>
      </c>
      <c r="J14" s="112">
        <v>0</v>
      </c>
      <c r="K14" s="111">
        <v>76171</v>
      </c>
      <c r="L14" s="111">
        <v>0</v>
      </c>
      <c r="M14" s="111">
        <v>0</v>
      </c>
      <c r="N14" s="113">
        <v>1100962</v>
      </c>
      <c r="O14" s="113">
        <v>0</v>
      </c>
      <c r="P14" s="113">
        <v>0</v>
      </c>
      <c r="Q14" s="117"/>
    </row>
    <row r="15" spans="1:18"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5" customHeight="1">
      <c r="A16" s="21" t="s">
        <v>35</v>
      </c>
      <c r="B16" s="111">
        <v>0</v>
      </c>
      <c r="C16" s="111">
        <v>0</v>
      </c>
      <c r="D16" s="111">
        <v>0</v>
      </c>
      <c r="E16" s="111">
        <v>6478</v>
      </c>
      <c r="F16" s="111">
        <v>10</v>
      </c>
      <c r="G16" s="111">
        <v>58</v>
      </c>
      <c r="H16" s="111">
        <v>34322</v>
      </c>
      <c r="I16" s="111">
        <v>1</v>
      </c>
      <c r="J16" s="112">
        <v>1</v>
      </c>
      <c r="K16" s="111">
        <v>10382</v>
      </c>
      <c r="L16" s="111">
        <v>0</v>
      </c>
      <c r="M16" s="111">
        <v>0</v>
      </c>
      <c r="N16" s="113">
        <v>51182</v>
      </c>
      <c r="O16" s="113">
        <v>11</v>
      </c>
      <c r="P16" s="113">
        <v>59</v>
      </c>
      <c r="Q16" s="117"/>
    </row>
    <row r="17" spans="1:17" s="21" customFormat="1" ht="21.95" customHeight="1">
      <c r="A17" s="21" t="s">
        <v>36</v>
      </c>
      <c r="B17" s="111">
        <v>0</v>
      </c>
      <c r="C17" s="111">
        <v>0</v>
      </c>
      <c r="D17" s="111">
        <v>0</v>
      </c>
      <c r="E17" s="111">
        <v>6</v>
      </c>
      <c r="F17" s="111">
        <v>0</v>
      </c>
      <c r="G17" s="111">
        <v>0</v>
      </c>
      <c r="H17" s="111">
        <v>475</v>
      </c>
      <c r="I17" s="111">
        <v>0</v>
      </c>
      <c r="J17" s="112">
        <v>1</v>
      </c>
      <c r="K17" s="111">
        <v>0</v>
      </c>
      <c r="L17" s="111">
        <v>0</v>
      </c>
      <c r="M17" s="111">
        <v>0</v>
      </c>
      <c r="N17" s="113">
        <v>481</v>
      </c>
      <c r="O17" s="113">
        <v>0</v>
      </c>
      <c r="P17" s="113">
        <v>1</v>
      </c>
      <c r="Q17" s="117"/>
    </row>
    <row r="18" spans="1:17" s="21" customFormat="1" ht="21.95" customHeight="1" thickBot="1">
      <c r="A18" s="90" t="s">
        <v>37</v>
      </c>
      <c r="B18" s="116">
        <v>18799</v>
      </c>
      <c r="C18" s="116">
        <v>1</v>
      </c>
      <c r="D18" s="116">
        <v>51</v>
      </c>
      <c r="E18" s="116">
        <v>3882248</v>
      </c>
      <c r="F18" s="116">
        <v>638</v>
      </c>
      <c r="G18" s="116">
        <v>3528</v>
      </c>
      <c r="H18" s="116">
        <v>268807</v>
      </c>
      <c r="I18" s="116">
        <v>60</v>
      </c>
      <c r="J18" s="116">
        <v>134</v>
      </c>
      <c r="K18" s="116">
        <v>150046</v>
      </c>
      <c r="L18" s="116">
        <v>0</v>
      </c>
      <c r="M18" s="116">
        <v>0</v>
      </c>
      <c r="N18" s="116">
        <v>4174259</v>
      </c>
      <c r="O18" s="116">
        <v>687</v>
      </c>
      <c r="P18" s="116">
        <v>3694</v>
      </c>
      <c r="Q18" s="117"/>
    </row>
    <row r="19" spans="1:17" s="21" customFormat="1" ht="21.2" customHeight="1">
      <c r="A19" s="26" t="s">
        <v>79</v>
      </c>
      <c r="B19" s="118"/>
      <c r="C19" s="118"/>
      <c r="D19" s="118"/>
      <c r="E19" s="118"/>
      <c r="F19" s="118"/>
      <c r="G19" s="118"/>
      <c r="H19" s="118"/>
      <c r="I19" s="118"/>
      <c r="J19" s="119"/>
      <c r="K19" s="119"/>
      <c r="L19" s="119"/>
      <c r="M19" s="119"/>
      <c r="N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7"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5022EE05-BC42-4327-B2AB-435850D7D667}"/>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4E0C-B86B-4275-A8A2-146EA78037C1}">
  <dimension ref="A1:P20"/>
  <sheetViews>
    <sheetView showGridLines="0" workbookViewId="0"/>
  </sheetViews>
  <sheetFormatPr baseColWidth="10" defaultColWidth="13.140625" defaultRowHeight="12.75"/>
  <cols>
    <col min="1" max="1" width="36.5703125" style="7" customWidth="1"/>
    <col min="2" max="2" width="31" style="7" customWidth="1"/>
    <col min="3" max="16384" width="13.140625" style="7"/>
  </cols>
  <sheetData>
    <row r="1" spans="1:2" ht="18.75" customHeight="1">
      <c r="A1" s="1228" t="s">
        <v>1038</v>
      </c>
    </row>
    <row r="2" spans="1:2" ht="54.75" customHeight="1">
      <c r="A2" s="127" t="s">
        <v>386</v>
      </c>
      <c r="B2" s="127"/>
    </row>
    <row r="3" spans="1:2" ht="20.25" customHeight="1">
      <c r="A3" s="72">
        <v>45657</v>
      </c>
      <c r="B3" s="72"/>
    </row>
    <row r="4" spans="1:2" ht="14.25" customHeight="1" thickBot="1">
      <c r="A4" s="378"/>
    </row>
    <row r="5" spans="1:2" ht="22.7" customHeight="1">
      <c r="A5" s="106" t="s">
        <v>1</v>
      </c>
      <c r="B5" s="208" t="s">
        <v>387</v>
      </c>
    </row>
    <row r="6" spans="1:2" ht="22.7" customHeight="1">
      <c r="A6" s="108"/>
      <c r="B6" s="379"/>
    </row>
    <row r="7" spans="1:2" ht="11.25" customHeight="1">
      <c r="A7" s="380"/>
      <c r="B7" s="381"/>
    </row>
    <row r="8" spans="1:2" ht="28.15" customHeight="1">
      <c r="A8" s="21" t="s">
        <v>28</v>
      </c>
      <c r="B8" s="382">
        <v>669789</v>
      </c>
    </row>
    <row r="9" spans="1:2" ht="28.15" customHeight="1">
      <c r="A9" s="21" t="s">
        <v>29</v>
      </c>
      <c r="B9" s="382">
        <v>552169</v>
      </c>
    </row>
    <row r="10" spans="1:2" ht="28.15" customHeight="1">
      <c r="A10" s="21" t="s">
        <v>30</v>
      </c>
      <c r="B10" s="382">
        <v>154099</v>
      </c>
    </row>
    <row r="11" spans="1:2" ht="28.15" customHeight="1">
      <c r="A11" s="21" t="s">
        <v>31</v>
      </c>
      <c r="B11" s="382">
        <v>17656</v>
      </c>
    </row>
    <row r="12" spans="1:2" ht="28.15" customHeight="1">
      <c r="A12" s="21" t="s">
        <v>32</v>
      </c>
      <c r="B12" s="382">
        <v>491</v>
      </c>
    </row>
    <row r="13" spans="1:2" ht="28.15" customHeight="1">
      <c r="A13" s="89" t="s">
        <v>33</v>
      </c>
      <c r="B13" s="382">
        <v>1718387</v>
      </c>
    </row>
    <row r="14" spans="1:2" ht="28.15" customHeight="1">
      <c r="A14" s="21" t="s">
        <v>34</v>
      </c>
      <c r="B14" s="382">
        <v>0</v>
      </c>
    </row>
    <row r="15" spans="1:2" ht="28.15" customHeight="1">
      <c r="A15" s="21" t="s">
        <v>35</v>
      </c>
      <c r="B15" s="382">
        <v>0</v>
      </c>
    </row>
    <row r="16" spans="1:2" ht="28.15" customHeight="1">
      <c r="A16" s="21" t="s">
        <v>36</v>
      </c>
      <c r="B16" s="382">
        <v>0</v>
      </c>
    </row>
    <row r="17" spans="1:16" ht="30.2" customHeight="1" thickBot="1">
      <c r="A17" s="383" t="s">
        <v>37</v>
      </c>
      <c r="B17" s="384">
        <v>3112591</v>
      </c>
    </row>
    <row r="18" spans="1:16" ht="13.5">
      <c r="A18" s="21" t="s">
        <v>388</v>
      </c>
      <c r="B18" s="15"/>
    </row>
    <row r="19" spans="1:16" ht="13.35" customHeight="1">
      <c r="A19" s="95"/>
      <c r="B19" s="15"/>
      <c r="C19" s="15"/>
      <c r="D19" s="15"/>
      <c r="E19" s="15"/>
      <c r="F19" s="15"/>
      <c r="G19" s="15"/>
      <c r="H19" s="15"/>
      <c r="I19" s="15"/>
      <c r="J19" s="15"/>
      <c r="K19" s="15"/>
      <c r="L19" s="15"/>
      <c r="M19" s="15"/>
      <c r="N19" s="15"/>
      <c r="O19" s="15"/>
      <c r="P19" s="15"/>
    </row>
    <row r="20" spans="1:16">
      <c r="B20" s="94"/>
    </row>
  </sheetData>
  <mergeCells count="4">
    <mergeCell ref="A2:B2"/>
    <mergeCell ref="A3:B3"/>
    <mergeCell ref="A5:A6"/>
    <mergeCell ref="B5:B6"/>
  </mergeCells>
  <hyperlinks>
    <hyperlink ref="A1" location="Índice!A1" display="Volver al Índice" xr:uid="{9FCAFF12-07F3-4190-9355-B8EFDD4F88F8}"/>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E2B2-7D8B-44BC-A837-3A011AE180E8}">
  <dimension ref="A1:I200"/>
  <sheetViews>
    <sheetView showGridLines="0" workbookViewId="0"/>
  </sheetViews>
  <sheetFormatPr baseColWidth="10" defaultColWidth="11" defaultRowHeight="12.75"/>
  <cols>
    <col min="1" max="1" width="35.85546875" style="67" customWidth="1"/>
    <col min="2" max="8" width="13.5703125" style="67" customWidth="1"/>
    <col min="9" max="9" width="14" style="67" customWidth="1"/>
    <col min="10" max="10" width="9.42578125" style="67" bestFit="1" customWidth="1"/>
    <col min="11" max="11" width="10.42578125" style="67" bestFit="1" customWidth="1"/>
    <col min="12" max="15" width="9.42578125" style="67" bestFit="1" customWidth="1"/>
    <col min="16" max="16" width="10.42578125" style="67" bestFit="1" customWidth="1"/>
    <col min="17" max="19" width="9.42578125" style="67" bestFit="1" customWidth="1"/>
    <col min="20" max="20" width="9.5703125" style="67" bestFit="1" customWidth="1"/>
    <col min="21" max="256" width="11" style="67"/>
    <col min="257" max="257" width="35.85546875" style="67" customWidth="1"/>
    <col min="258" max="264" width="13.5703125" style="67" customWidth="1"/>
    <col min="265" max="265" width="14" style="67" customWidth="1"/>
    <col min="266" max="266" width="9.42578125" style="67" bestFit="1" customWidth="1"/>
    <col min="267" max="267" width="10.42578125" style="67" bestFit="1" customWidth="1"/>
    <col min="268" max="271" width="9.42578125" style="67" bestFit="1" customWidth="1"/>
    <col min="272" max="272" width="10.42578125" style="67" bestFit="1" customWidth="1"/>
    <col min="273" max="275" width="9.42578125" style="67" bestFit="1" customWidth="1"/>
    <col min="276" max="276" width="9.5703125" style="67" bestFit="1" customWidth="1"/>
    <col min="277" max="512" width="11" style="67"/>
    <col min="513" max="513" width="35.85546875" style="67" customWidth="1"/>
    <col min="514" max="520" width="13.5703125" style="67" customWidth="1"/>
    <col min="521" max="521" width="14" style="67" customWidth="1"/>
    <col min="522" max="522" width="9.42578125" style="67" bestFit="1" customWidth="1"/>
    <col min="523" max="523" width="10.42578125" style="67" bestFit="1" customWidth="1"/>
    <col min="524" max="527" width="9.42578125" style="67" bestFit="1" customWidth="1"/>
    <col min="528" max="528" width="10.42578125" style="67" bestFit="1" customWidth="1"/>
    <col min="529" max="531" width="9.42578125" style="67" bestFit="1" customWidth="1"/>
    <col min="532" max="532" width="9.5703125" style="67" bestFit="1" customWidth="1"/>
    <col min="533" max="768" width="11" style="67"/>
    <col min="769" max="769" width="35.85546875" style="67" customWidth="1"/>
    <col min="770" max="776" width="13.5703125" style="67" customWidth="1"/>
    <col min="777" max="777" width="14" style="67" customWidth="1"/>
    <col min="778" max="778" width="9.42578125" style="67" bestFit="1" customWidth="1"/>
    <col min="779" max="779" width="10.42578125" style="67" bestFit="1" customWidth="1"/>
    <col min="780" max="783" width="9.42578125" style="67" bestFit="1" customWidth="1"/>
    <col min="784" max="784" width="10.42578125" style="67" bestFit="1" customWidth="1"/>
    <col min="785" max="787" width="9.42578125" style="67" bestFit="1" customWidth="1"/>
    <col min="788" max="788" width="9.5703125" style="67" bestFit="1" customWidth="1"/>
    <col min="789" max="1024" width="11" style="67"/>
    <col min="1025" max="1025" width="35.85546875" style="67" customWidth="1"/>
    <col min="1026" max="1032" width="13.5703125" style="67" customWidth="1"/>
    <col min="1033" max="1033" width="14" style="67" customWidth="1"/>
    <col min="1034" max="1034" width="9.42578125" style="67" bestFit="1" customWidth="1"/>
    <col min="1035" max="1035" width="10.42578125" style="67" bestFit="1" customWidth="1"/>
    <col min="1036" max="1039" width="9.42578125" style="67" bestFit="1" customWidth="1"/>
    <col min="1040" max="1040" width="10.42578125" style="67" bestFit="1" customWidth="1"/>
    <col min="1041" max="1043" width="9.42578125" style="67" bestFit="1" customWidth="1"/>
    <col min="1044" max="1044" width="9.5703125" style="67" bestFit="1" customWidth="1"/>
    <col min="1045" max="1280" width="11" style="67"/>
    <col min="1281" max="1281" width="35.85546875" style="67" customWidth="1"/>
    <col min="1282" max="1288" width="13.5703125" style="67" customWidth="1"/>
    <col min="1289" max="1289" width="14" style="67" customWidth="1"/>
    <col min="1290" max="1290" width="9.42578125" style="67" bestFit="1" customWidth="1"/>
    <col min="1291" max="1291" width="10.42578125" style="67" bestFit="1" customWidth="1"/>
    <col min="1292" max="1295" width="9.42578125" style="67" bestFit="1" customWidth="1"/>
    <col min="1296" max="1296" width="10.42578125" style="67" bestFit="1" customWidth="1"/>
    <col min="1297" max="1299" width="9.42578125" style="67" bestFit="1" customWidth="1"/>
    <col min="1300" max="1300" width="9.5703125" style="67" bestFit="1" customWidth="1"/>
    <col min="1301" max="1536" width="11" style="67"/>
    <col min="1537" max="1537" width="35.85546875" style="67" customWidth="1"/>
    <col min="1538" max="1544" width="13.5703125" style="67" customWidth="1"/>
    <col min="1545" max="1545" width="14" style="67" customWidth="1"/>
    <col min="1546" max="1546" width="9.42578125" style="67" bestFit="1" customWidth="1"/>
    <col min="1547" max="1547" width="10.42578125" style="67" bestFit="1" customWidth="1"/>
    <col min="1548" max="1551" width="9.42578125" style="67" bestFit="1" customWidth="1"/>
    <col min="1552" max="1552" width="10.42578125" style="67" bestFit="1" customWidth="1"/>
    <col min="1553" max="1555" width="9.42578125" style="67" bestFit="1" customWidth="1"/>
    <col min="1556" max="1556" width="9.5703125" style="67" bestFit="1" customWidth="1"/>
    <col min="1557" max="1792" width="11" style="67"/>
    <col min="1793" max="1793" width="35.85546875" style="67" customWidth="1"/>
    <col min="1794" max="1800" width="13.5703125" style="67" customWidth="1"/>
    <col min="1801" max="1801" width="14" style="67" customWidth="1"/>
    <col min="1802" max="1802" width="9.42578125" style="67" bestFit="1" customWidth="1"/>
    <col min="1803" max="1803" width="10.42578125" style="67" bestFit="1" customWidth="1"/>
    <col min="1804" max="1807" width="9.42578125" style="67" bestFit="1" customWidth="1"/>
    <col min="1808" max="1808" width="10.42578125" style="67" bestFit="1" customWidth="1"/>
    <col min="1809" max="1811" width="9.42578125" style="67" bestFit="1" customWidth="1"/>
    <col min="1812" max="1812" width="9.5703125" style="67" bestFit="1" customWidth="1"/>
    <col min="1813" max="2048" width="11" style="67"/>
    <col min="2049" max="2049" width="35.85546875" style="67" customWidth="1"/>
    <col min="2050" max="2056" width="13.5703125" style="67" customWidth="1"/>
    <col min="2057" max="2057" width="14" style="67" customWidth="1"/>
    <col min="2058" max="2058" width="9.42578125" style="67" bestFit="1" customWidth="1"/>
    <col min="2059" max="2059" width="10.42578125" style="67" bestFit="1" customWidth="1"/>
    <col min="2060" max="2063" width="9.42578125" style="67" bestFit="1" customWidth="1"/>
    <col min="2064" max="2064" width="10.42578125" style="67" bestFit="1" customWidth="1"/>
    <col min="2065" max="2067" width="9.42578125" style="67" bestFit="1" customWidth="1"/>
    <col min="2068" max="2068" width="9.5703125" style="67" bestFit="1" customWidth="1"/>
    <col min="2069" max="2304" width="11" style="67"/>
    <col min="2305" max="2305" width="35.85546875" style="67" customWidth="1"/>
    <col min="2306" max="2312" width="13.5703125" style="67" customWidth="1"/>
    <col min="2313" max="2313" width="14" style="67" customWidth="1"/>
    <col min="2314" max="2314" width="9.42578125" style="67" bestFit="1" customWidth="1"/>
    <col min="2315" max="2315" width="10.42578125" style="67" bestFit="1" customWidth="1"/>
    <col min="2316" max="2319" width="9.42578125" style="67" bestFit="1" customWidth="1"/>
    <col min="2320" max="2320" width="10.42578125" style="67" bestFit="1" customWidth="1"/>
    <col min="2321" max="2323" width="9.42578125" style="67" bestFit="1" customWidth="1"/>
    <col min="2324" max="2324" width="9.5703125" style="67" bestFit="1" customWidth="1"/>
    <col min="2325" max="2560" width="11" style="67"/>
    <col min="2561" max="2561" width="35.85546875" style="67" customWidth="1"/>
    <col min="2562" max="2568" width="13.5703125" style="67" customWidth="1"/>
    <col min="2569" max="2569" width="14" style="67" customWidth="1"/>
    <col min="2570" max="2570" width="9.42578125" style="67" bestFit="1" customWidth="1"/>
    <col min="2571" max="2571" width="10.42578125" style="67" bestFit="1" customWidth="1"/>
    <col min="2572" max="2575" width="9.42578125" style="67" bestFit="1" customWidth="1"/>
    <col min="2576" max="2576" width="10.42578125" style="67" bestFit="1" customWidth="1"/>
    <col min="2577" max="2579" width="9.42578125" style="67" bestFit="1" customWidth="1"/>
    <col min="2580" max="2580" width="9.5703125" style="67" bestFit="1" customWidth="1"/>
    <col min="2581" max="2816" width="11" style="67"/>
    <col min="2817" max="2817" width="35.85546875" style="67" customWidth="1"/>
    <col min="2818" max="2824" width="13.5703125" style="67" customWidth="1"/>
    <col min="2825" max="2825" width="14" style="67" customWidth="1"/>
    <col min="2826" max="2826" width="9.42578125" style="67" bestFit="1" customWidth="1"/>
    <col min="2827" max="2827" width="10.42578125" style="67" bestFit="1" customWidth="1"/>
    <col min="2828" max="2831" width="9.42578125" style="67" bestFit="1" customWidth="1"/>
    <col min="2832" max="2832" width="10.42578125" style="67" bestFit="1" customWidth="1"/>
    <col min="2833" max="2835" width="9.42578125" style="67" bestFit="1" customWidth="1"/>
    <col min="2836" max="2836" width="9.5703125" style="67" bestFit="1" customWidth="1"/>
    <col min="2837" max="3072" width="11" style="67"/>
    <col min="3073" max="3073" width="35.85546875" style="67" customWidth="1"/>
    <col min="3074" max="3080" width="13.5703125" style="67" customWidth="1"/>
    <col min="3081" max="3081" width="14" style="67" customWidth="1"/>
    <col min="3082" max="3082" width="9.42578125" style="67" bestFit="1" customWidth="1"/>
    <col min="3083" max="3083" width="10.42578125" style="67" bestFit="1" customWidth="1"/>
    <col min="3084" max="3087" width="9.42578125" style="67" bestFit="1" customWidth="1"/>
    <col min="3088" max="3088" width="10.42578125" style="67" bestFit="1" customWidth="1"/>
    <col min="3089" max="3091" width="9.42578125" style="67" bestFit="1" customWidth="1"/>
    <col min="3092" max="3092" width="9.5703125" style="67" bestFit="1" customWidth="1"/>
    <col min="3093" max="3328" width="11" style="67"/>
    <col min="3329" max="3329" width="35.85546875" style="67" customWidth="1"/>
    <col min="3330" max="3336" width="13.5703125" style="67" customWidth="1"/>
    <col min="3337" max="3337" width="14" style="67" customWidth="1"/>
    <col min="3338" max="3338" width="9.42578125" style="67" bestFit="1" customWidth="1"/>
    <col min="3339" max="3339" width="10.42578125" style="67" bestFit="1" customWidth="1"/>
    <col min="3340" max="3343" width="9.42578125" style="67" bestFit="1" customWidth="1"/>
    <col min="3344" max="3344" width="10.42578125" style="67" bestFit="1" customWidth="1"/>
    <col min="3345" max="3347" width="9.42578125" style="67" bestFit="1" customWidth="1"/>
    <col min="3348" max="3348" width="9.5703125" style="67" bestFit="1" customWidth="1"/>
    <col min="3349" max="3584" width="11" style="67"/>
    <col min="3585" max="3585" width="35.85546875" style="67" customWidth="1"/>
    <col min="3586" max="3592" width="13.5703125" style="67" customWidth="1"/>
    <col min="3593" max="3593" width="14" style="67" customWidth="1"/>
    <col min="3594" max="3594" width="9.42578125" style="67" bestFit="1" customWidth="1"/>
    <col min="3595" max="3595" width="10.42578125" style="67" bestFit="1" customWidth="1"/>
    <col min="3596" max="3599" width="9.42578125" style="67" bestFit="1" customWidth="1"/>
    <col min="3600" max="3600" width="10.42578125" style="67" bestFit="1" customWidth="1"/>
    <col min="3601" max="3603" width="9.42578125" style="67" bestFit="1" customWidth="1"/>
    <col min="3604" max="3604" width="9.5703125" style="67" bestFit="1" customWidth="1"/>
    <col min="3605" max="3840" width="11" style="67"/>
    <col min="3841" max="3841" width="35.85546875" style="67" customWidth="1"/>
    <col min="3842" max="3848" width="13.5703125" style="67" customWidth="1"/>
    <col min="3849" max="3849" width="14" style="67" customWidth="1"/>
    <col min="3850" max="3850" width="9.42578125" style="67" bestFit="1" customWidth="1"/>
    <col min="3851" max="3851" width="10.42578125" style="67" bestFit="1" customWidth="1"/>
    <col min="3852" max="3855" width="9.42578125" style="67" bestFit="1" customWidth="1"/>
    <col min="3856" max="3856" width="10.42578125" style="67" bestFit="1" customWidth="1"/>
    <col min="3857" max="3859" width="9.42578125" style="67" bestFit="1" customWidth="1"/>
    <col min="3860" max="3860" width="9.5703125" style="67" bestFit="1" customWidth="1"/>
    <col min="3861" max="4096" width="11" style="67"/>
    <col min="4097" max="4097" width="35.85546875" style="67" customWidth="1"/>
    <col min="4098" max="4104" width="13.5703125" style="67" customWidth="1"/>
    <col min="4105" max="4105" width="14" style="67" customWidth="1"/>
    <col min="4106" max="4106" width="9.42578125" style="67" bestFit="1" customWidth="1"/>
    <col min="4107" max="4107" width="10.42578125" style="67" bestFit="1" customWidth="1"/>
    <col min="4108" max="4111" width="9.42578125" style="67" bestFit="1" customWidth="1"/>
    <col min="4112" max="4112" width="10.42578125" style="67" bestFit="1" customWidth="1"/>
    <col min="4113" max="4115" width="9.42578125" style="67" bestFit="1" customWidth="1"/>
    <col min="4116" max="4116" width="9.5703125" style="67" bestFit="1" customWidth="1"/>
    <col min="4117" max="4352" width="11" style="67"/>
    <col min="4353" max="4353" width="35.85546875" style="67" customWidth="1"/>
    <col min="4354" max="4360" width="13.5703125" style="67" customWidth="1"/>
    <col min="4361" max="4361" width="14" style="67" customWidth="1"/>
    <col min="4362" max="4362" width="9.42578125" style="67" bestFit="1" customWidth="1"/>
    <col min="4363" max="4363" width="10.42578125" style="67" bestFit="1" customWidth="1"/>
    <col min="4364" max="4367" width="9.42578125" style="67" bestFit="1" customWidth="1"/>
    <col min="4368" max="4368" width="10.42578125" style="67" bestFit="1" customWidth="1"/>
    <col min="4369" max="4371" width="9.42578125" style="67" bestFit="1" customWidth="1"/>
    <col min="4372" max="4372" width="9.5703125" style="67" bestFit="1" customWidth="1"/>
    <col min="4373" max="4608" width="11" style="67"/>
    <col min="4609" max="4609" width="35.85546875" style="67" customWidth="1"/>
    <col min="4610" max="4616" width="13.5703125" style="67" customWidth="1"/>
    <col min="4617" max="4617" width="14" style="67" customWidth="1"/>
    <col min="4618" max="4618" width="9.42578125" style="67" bestFit="1" customWidth="1"/>
    <col min="4619" max="4619" width="10.42578125" style="67" bestFit="1" customWidth="1"/>
    <col min="4620" max="4623" width="9.42578125" style="67" bestFit="1" customWidth="1"/>
    <col min="4624" max="4624" width="10.42578125" style="67" bestFit="1" customWidth="1"/>
    <col min="4625" max="4627" width="9.42578125" style="67" bestFit="1" customWidth="1"/>
    <col min="4628" max="4628" width="9.5703125" style="67" bestFit="1" customWidth="1"/>
    <col min="4629" max="4864" width="11" style="67"/>
    <col min="4865" max="4865" width="35.85546875" style="67" customWidth="1"/>
    <col min="4866" max="4872" width="13.5703125" style="67" customWidth="1"/>
    <col min="4873" max="4873" width="14" style="67" customWidth="1"/>
    <col min="4874" max="4874" width="9.42578125" style="67" bestFit="1" customWidth="1"/>
    <col min="4875" max="4875" width="10.42578125" style="67" bestFit="1" customWidth="1"/>
    <col min="4876" max="4879" width="9.42578125" style="67" bestFit="1" customWidth="1"/>
    <col min="4880" max="4880" width="10.42578125" style="67" bestFit="1" customWidth="1"/>
    <col min="4881" max="4883" width="9.42578125" style="67" bestFit="1" customWidth="1"/>
    <col min="4884" max="4884" width="9.5703125" style="67" bestFit="1" customWidth="1"/>
    <col min="4885" max="5120" width="11" style="67"/>
    <col min="5121" max="5121" width="35.85546875" style="67" customWidth="1"/>
    <col min="5122" max="5128" width="13.5703125" style="67" customWidth="1"/>
    <col min="5129" max="5129" width="14" style="67" customWidth="1"/>
    <col min="5130" max="5130" width="9.42578125" style="67" bestFit="1" customWidth="1"/>
    <col min="5131" max="5131" width="10.42578125" style="67" bestFit="1" customWidth="1"/>
    <col min="5132" max="5135" width="9.42578125" style="67" bestFit="1" customWidth="1"/>
    <col min="5136" max="5136" width="10.42578125" style="67" bestFit="1" customWidth="1"/>
    <col min="5137" max="5139" width="9.42578125" style="67" bestFit="1" customWidth="1"/>
    <col min="5140" max="5140" width="9.5703125" style="67" bestFit="1" customWidth="1"/>
    <col min="5141" max="5376" width="11" style="67"/>
    <col min="5377" max="5377" width="35.85546875" style="67" customWidth="1"/>
    <col min="5378" max="5384" width="13.5703125" style="67" customWidth="1"/>
    <col min="5385" max="5385" width="14" style="67" customWidth="1"/>
    <col min="5386" max="5386" width="9.42578125" style="67" bestFit="1" customWidth="1"/>
    <col min="5387" max="5387" width="10.42578125" style="67" bestFit="1" customWidth="1"/>
    <col min="5388" max="5391" width="9.42578125" style="67" bestFit="1" customWidth="1"/>
    <col min="5392" max="5392" width="10.42578125" style="67" bestFit="1" customWidth="1"/>
    <col min="5393" max="5395" width="9.42578125" style="67" bestFit="1" customWidth="1"/>
    <col min="5396" max="5396" width="9.5703125" style="67" bestFit="1" customWidth="1"/>
    <col min="5397" max="5632" width="11" style="67"/>
    <col min="5633" max="5633" width="35.85546875" style="67" customWidth="1"/>
    <col min="5634" max="5640" width="13.5703125" style="67" customWidth="1"/>
    <col min="5641" max="5641" width="14" style="67" customWidth="1"/>
    <col min="5642" max="5642" width="9.42578125" style="67" bestFit="1" customWidth="1"/>
    <col min="5643" max="5643" width="10.42578125" style="67" bestFit="1" customWidth="1"/>
    <col min="5644" max="5647" width="9.42578125" style="67" bestFit="1" customWidth="1"/>
    <col min="5648" max="5648" width="10.42578125" style="67" bestFit="1" customWidth="1"/>
    <col min="5649" max="5651" width="9.42578125" style="67" bestFit="1" customWidth="1"/>
    <col min="5652" max="5652" width="9.5703125" style="67" bestFit="1" customWidth="1"/>
    <col min="5653" max="5888" width="11" style="67"/>
    <col min="5889" max="5889" width="35.85546875" style="67" customWidth="1"/>
    <col min="5890" max="5896" width="13.5703125" style="67" customWidth="1"/>
    <col min="5897" max="5897" width="14" style="67" customWidth="1"/>
    <col min="5898" max="5898" width="9.42578125" style="67" bestFit="1" customWidth="1"/>
    <col min="5899" max="5899" width="10.42578125" style="67" bestFit="1" customWidth="1"/>
    <col min="5900" max="5903" width="9.42578125" style="67" bestFit="1" customWidth="1"/>
    <col min="5904" max="5904" width="10.42578125" style="67" bestFit="1" customWidth="1"/>
    <col min="5905" max="5907" width="9.42578125" style="67" bestFit="1" customWidth="1"/>
    <col min="5908" max="5908" width="9.5703125" style="67" bestFit="1" customWidth="1"/>
    <col min="5909" max="6144" width="11" style="67"/>
    <col min="6145" max="6145" width="35.85546875" style="67" customWidth="1"/>
    <col min="6146" max="6152" width="13.5703125" style="67" customWidth="1"/>
    <col min="6153" max="6153" width="14" style="67" customWidth="1"/>
    <col min="6154" max="6154" width="9.42578125" style="67" bestFit="1" customWidth="1"/>
    <col min="6155" max="6155" width="10.42578125" style="67" bestFit="1" customWidth="1"/>
    <col min="6156" max="6159" width="9.42578125" style="67" bestFit="1" customWidth="1"/>
    <col min="6160" max="6160" width="10.42578125" style="67" bestFit="1" customWidth="1"/>
    <col min="6161" max="6163" width="9.42578125" style="67" bestFit="1" customWidth="1"/>
    <col min="6164" max="6164" width="9.5703125" style="67" bestFit="1" customWidth="1"/>
    <col min="6165" max="6400" width="11" style="67"/>
    <col min="6401" max="6401" width="35.85546875" style="67" customWidth="1"/>
    <col min="6402" max="6408" width="13.5703125" style="67" customWidth="1"/>
    <col min="6409" max="6409" width="14" style="67" customWidth="1"/>
    <col min="6410" max="6410" width="9.42578125" style="67" bestFit="1" customWidth="1"/>
    <col min="6411" max="6411" width="10.42578125" style="67" bestFit="1" customWidth="1"/>
    <col min="6412" max="6415" width="9.42578125" style="67" bestFit="1" customWidth="1"/>
    <col min="6416" max="6416" width="10.42578125" style="67" bestFit="1" customWidth="1"/>
    <col min="6417" max="6419" width="9.42578125" style="67" bestFit="1" customWidth="1"/>
    <col min="6420" max="6420" width="9.5703125" style="67" bestFit="1" customWidth="1"/>
    <col min="6421" max="6656" width="11" style="67"/>
    <col min="6657" max="6657" width="35.85546875" style="67" customWidth="1"/>
    <col min="6658" max="6664" width="13.5703125" style="67" customWidth="1"/>
    <col min="6665" max="6665" width="14" style="67" customWidth="1"/>
    <col min="6666" max="6666" width="9.42578125" style="67" bestFit="1" customWidth="1"/>
    <col min="6667" max="6667" width="10.42578125" style="67" bestFit="1" customWidth="1"/>
    <col min="6668" max="6671" width="9.42578125" style="67" bestFit="1" customWidth="1"/>
    <col min="6672" max="6672" width="10.42578125" style="67" bestFit="1" customWidth="1"/>
    <col min="6673" max="6675" width="9.42578125" style="67" bestFit="1" customWidth="1"/>
    <col min="6676" max="6676" width="9.5703125" style="67" bestFit="1" customWidth="1"/>
    <col min="6677" max="6912" width="11" style="67"/>
    <col min="6913" max="6913" width="35.85546875" style="67" customWidth="1"/>
    <col min="6914" max="6920" width="13.5703125" style="67" customWidth="1"/>
    <col min="6921" max="6921" width="14" style="67" customWidth="1"/>
    <col min="6922" max="6922" width="9.42578125" style="67" bestFit="1" customWidth="1"/>
    <col min="6923" max="6923" width="10.42578125" style="67" bestFit="1" customWidth="1"/>
    <col min="6924" max="6927" width="9.42578125" style="67" bestFit="1" customWidth="1"/>
    <col min="6928" max="6928" width="10.42578125" style="67" bestFit="1" customWidth="1"/>
    <col min="6929" max="6931" width="9.42578125" style="67" bestFit="1" customWidth="1"/>
    <col min="6932" max="6932" width="9.5703125" style="67" bestFit="1" customWidth="1"/>
    <col min="6933" max="7168" width="11" style="67"/>
    <col min="7169" max="7169" width="35.85546875" style="67" customWidth="1"/>
    <col min="7170" max="7176" width="13.5703125" style="67" customWidth="1"/>
    <col min="7177" max="7177" width="14" style="67" customWidth="1"/>
    <col min="7178" max="7178" width="9.42578125" style="67" bestFit="1" customWidth="1"/>
    <col min="7179" max="7179" width="10.42578125" style="67" bestFit="1" customWidth="1"/>
    <col min="7180" max="7183" width="9.42578125" style="67" bestFit="1" customWidth="1"/>
    <col min="7184" max="7184" width="10.42578125" style="67" bestFit="1" customWidth="1"/>
    <col min="7185" max="7187" width="9.42578125" style="67" bestFit="1" customWidth="1"/>
    <col min="7188" max="7188" width="9.5703125" style="67" bestFit="1" customWidth="1"/>
    <col min="7189" max="7424" width="11" style="67"/>
    <col min="7425" max="7425" width="35.85546875" style="67" customWidth="1"/>
    <col min="7426" max="7432" width="13.5703125" style="67" customWidth="1"/>
    <col min="7433" max="7433" width="14" style="67" customWidth="1"/>
    <col min="7434" max="7434" width="9.42578125" style="67" bestFit="1" customWidth="1"/>
    <col min="7435" max="7435" width="10.42578125" style="67" bestFit="1" customWidth="1"/>
    <col min="7436" max="7439" width="9.42578125" style="67" bestFit="1" customWidth="1"/>
    <col min="7440" max="7440" width="10.42578125" style="67" bestFit="1" customWidth="1"/>
    <col min="7441" max="7443" width="9.42578125" style="67" bestFit="1" customWidth="1"/>
    <col min="7444" max="7444" width="9.5703125" style="67" bestFit="1" customWidth="1"/>
    <col min="7445" max="7680" width="11" style="67"/>
    <col min="7681" max="7681" width="35.85546875" style="67" customWidth="1"/>
    <col min="7682" max="7688" width="13.5703125" style="67" customWidth="1"/>
    <col min="7689" max="7689" width="14" style="67" customWidth="1"/>
    <col min="7690" max="7690" width="9.42578125" style="67" bestFit="1" customWidth="1"/>
    <col min="7691" max="7691" width="10.42578125" style="67" bestFit="1" customWidth="1"/>
    <col min="7692" max="7695" width="9.42578125" style="67" bestFit="1" customWidth="1"/>
    <col min="7696" max="7696" width="10.42578125" style="67" bestFit="1" customWidth="1"/>
    <col min="7697" max="7699" width="9.42578125" style="67" bestFit="1" customWidth="1"/>
    <col min="7700" max="7700" width="9.5703125" style="67" bestFit="1" customWidth="1"/>
    <col min="7701" max="7936" width="11" style="67"/>
    <col min="7937" max="7937" width="35.85546875" style="67" customWidth="1"/>
    <col min="7938" max="7944" width="13.5703125" style="67" customWidth="1"/>
    <col min="7945" max="7945" width="14" style="67" customWidth="1"/>
    <col min="7946" max="7946" width="9.42578125" style="67" bestFit="1" customWidth="1"/>
    <col min="7947" max="7947" width="10.42578125" style="67" bestFit="1" customWidth="1"/>
    <col min="7948" max="7951" width="9.42578125" style="67" bestFit="1" customWidth="1"/>
    <col min="7952" max="7952" width="10.42578125" style="67" bestFit="1" customWidth="1"/>
    <col min="7953" max="7955" width="9.42578125" style="67" bestFit="1" customWidth="1"/>
    <col min="7956" max="7956" width="9.5703125" style="67" bestFit="1" customWidth="1"/>
    <col min="7957" max="8192" width="11" style="67"/>
    <col min="8193" max="8193" width="35.85546875" style="67" customWidth="1"/>
    <col min="8194" max="8200" width="13.5703125" style="67" customWidth="1"/>
    <col min="8201" max="8201" width="14" style="67" customWidth="1"/>
    <col min="8202" max="8202" width="9.42578125" style="67" bestFit="1" customWidth="1"/>
    <col min="8203" max="8203" width="10.42578125" style="67" bestFit="1" customWidth="1"/>
    <col min="8204" max="8207" width="9.42578125" style="67" bestFit="1" customWidth="1"/>
    <col min="8208" max="8208" width="10.42578125" style="67" bestFit="1" customWidth="1"/>
    <col min="8209" max="8211" width="9.42578125" style="67" bestFit="1" customWidth="1"/>
    <col min="8212" max="8212" width="9.5703125" style="67" bestFit="1" customWidth="1"/>
    <col min="8213" max="8448" width="11" style="67"/>
    <col min="8449" max="8449" width="35.85546875" style="67" customWidth="1"/>
    <col min="8450" max="8456" width="13.5703125" style="67" customWidth="1"/>
    <col min="8457" max="8457" width="14" style="67" customWidth="1"/>
    <col min="8458" max="8458" width="9.42578125" style="67" bestFit="1" customWidth="1"/>
    <col min="8459" max="8459" width="10.42578125" style="67" bestFit="1" customWidth="1"/>
    <col min="8460" max="8463" width="9.42578125" style="67" bestFit="1" customWidth="1"/>
    <col min="8464" max="8464" width="10.42578125" style="67" bestFit="1" customWidth="1"/>
    <col min="8465" max="8467" width="9.42578125" style="67" bestFit="1" customWidth="1"/>
    <col min="8468" max="8468" width="9.5703125" style="67" bestFit="1" customWidth="1"/>
    <col min="8469" max="8704" width="11" style="67"/>
    <col min="8705" max="8705" width="35.85546875" style="67" customWidth="1"/>
    <col min="8706" max="8712" width="13.5703125" style="67" customWidth="1"/>
    <col min="8713" max="8713" width="14" style="67" customWidth="1"/>
    <col min="8714" max="8714" width="9.42578125" style="67" bestFit="1" customWidth="1"/>
    <col min="8715" max="8715" width="10.42578125" style="67" bestFit="1" customWidth="1"/>
    <col min="8716" max="8719" width="9.42578125" style="67" bestFit="1" customWidth="1"/>
    <col min="8720" max="8720" width="10.42578125" style="67" bestFit="1" customWidth="1"/>
    <col min="8721" max="8723" width="9.42578125" style="67" bestFit="1" customWidth="1"/>
    <col min="8724" max="8724" width="9.5703125" style="67" bestFit="1" customWidth="1"/>
    <col min="8725" max="8960" width="11" style="67"/>
    <col min="8961" max="8961" width="35.85546875" style="67" customWidth="1"/>
    <col min="8962" max="8968" width="13.5703125" style="67" customWidth="1"/>
    <col min="8969" max="8969" width="14" style="67" customWidth="1"/>
    <col min="8970" max="8970" width="9.42578125" style="67" bestFit="1" customWidth="1"/>
    <col min="8971" max="8971" width="10.42578125" style="67" bestFit="1" customWidth="1"/>
    <col min="8972" max="8975" width="9.42578125" style="67" bestFit="1" customWidth="1"/>
    <col min="8976" max="8976" width="10.42578125" style="67" bestFit="1" customWidth="1"/>
    <col min="8977" max="8979" width="9.42578125" style="67" bestFit="1" customWidth="1"/>
    <col min="8980" max="8980" width="9.5703125" style="67" bestFit="1" customWidth="1"/>
    <col min="8981" max="9216" width="11" style="67"/>
    <col min="9217" max="9217" width="35.85546875" style="67" customWidth="1"/>
    <col min="9218" max="9224" width="13.5703125" style="67" customWidth="1"/>
    <col min="9225" max="9225" width="14" style="67" customWidth="1"/>
    <col min="9226" max="9226" width="9.42578125" style="67" bestFit="1" customWidth="1"/>
    <col min="9227" max="9227" width="10.42578125" style="67" bestFit="1" customWidth="1"/>
    <col min="9228" max="9231" width="9.42578125" style="67" bestFit="1" customWidth="1"/>
    <col min="9232" max="9232" width="10.42578125" style="67" bestFit="1" customWidth="1"/>
    <col min="9233" max="9235" width="9.42578125" style="67" bestFit="1" customWidth="1"/>
    <col min="9236" max="9236" width="9.5703125" style="67" bestFit="1" customWidth="1"/>
    <col min="9237" max="9472" width="11" style="67"/>
    <col min="9473" max="9473" width="35.85546875" style="67" customWidth="1"/>
    <col min="9474" max="9480" width="13.5703125" style="67" customWidth="1"/>
    <col min="9481" max="9481" width="14" style="67" customWidth="1"/>
    <col min="9482" max="9482" width="9.42578125" style="67" bestFit="1" customWidth="1"/>
    <col min="9483" max="9483" width="10.42578125" style="67" bestFit="1" customWidth="1"/>
    <col min="9484" max="9487" width="9.42578125" style="67" bestFit="1" customWidth="1"/>
    <col min="9488" max="9488" width="10.42578125" style="67" bestFit="1" customWidth="1"/>
    <col min="9489" max="9491" width="9.42578125" style="67" bestFit="1" customWidth="1"/>
    <col min="9492" max="9492" width="9.5703125" style="67" bestFit="1" customWidth="1"/>
    <col min="9493" max="9728" width="11" style="67"/>
    <col min="9729" max="9729" width="35.85546875" style="67" customWidth="1"/>
    <col min="9730" max="9736" width="13.5703125" style="67" customWidth="1"/>
    <col min="9737" max="9737" width="14" style="67" customWidth="1"/>
    <col min="9738" max="9738" width="9.42578125" style="67" bestFit="1" customWidth="1"/>
    <col min="9739" max="9739" width="10.42578125" style="67" bestFit="1" customWidth="1"/>
    <col min="9740" max="9743" width="9.42578125" style="67" bestFit="1" customWidth="1"/>
    <col min="9744" max="9744" width="10.42578125" style="67" bestFit="1" customWidth="1"/>
    <col min="9745" max="9747" width="9.42578125" style="67" bestFit="1" customWidth="1"/>
    <col min="9748" max="9748" width="9.5703125" style="67" bestFit="1" customWidth="1"/>
    <col min="9749" max="9984" width="11" style="67"/>
    <col min="9985" max="9985" width="35.85546875" style="67" customWidth="1"/>
    <col min="9986" max="9992" width="13.5703125" style="67" customWidth="1"/>
    <col min="9993" max="9993" width="14" style="67" customWidth="1"/>
    <col min="9994" max="9994" width="9.42578125" style="67" bestFit="1" customWidth="1"/>
    <col min="9995" max="9995" width="10.42578125" style="67" bestFit="1" customWidth="1"/>
    <col min="9996" max="9999" width="9.42578125" style="67" bestFit="1" customWidth="1"/>
    <col min="10000" max="10000" width="10.42578125" style="67" bestFit="1" customWidth="1"/>
    <col min="10001" max="10003" width="9.42578125" style="67" bestFit="1" customWidth="1"/>
    <col min="10004" max="10004" width="9.5703125" style="67" bestFit="1" customWidth="1"/>
    <col min="10005" max="10240" width="11" style="67"/>
    <col min="10241" max="10241" width="35.85546875" style="67" customWidth="1"/>
    <col min="10242" max="10248" width="13.5703125" style="67" customWidth="1"/>
    <col min="10249" max="10249" width="14" style="67" customWidth="1"/>
    <col min="10250" max="10250" width="9.42578125" style="67" bestFit="1" customWidth="1"/>
    <col min="10251" max="10251" width="10.42578125" style="67" bestFit="1" customWidth="1"/>
    <col min="10252" max="10255" width="9.42578125" style="67" bestFit="1" customWidth="1"/>
    <col min="10256" max="10256" width="10.42578125" style="67" bestFit="1" customWidth="1"/>
    <col min="10257" max="10259" width="9.42578125" style="67" bestFit="1" customWidth="1"/>
    <col min="10260" max="10260" width="9.5703125" style="67" bestFit="1" customWidth="1"/>
    <col min="10261" max="10496" width="11" style="67"/>
    <col min="10497" max="10497" width="35.85546875" style="67" customWidth="1"/>
    <col min="10498" max="10504" width="13.5703125" style="67" customWidth="1"/>
    <col min="10505" max="10505" width="14" style="67" customWidth="1"/>
    <col min="10506" max="10506" width="9.42578125" style="67" bestFit="1" customWidth="1"/>
    <col min="10507" max="10507" width="10.42578125" style="67" bestFit="1" customWidth="1"/>
    <col min="10508" max="10511" width="9.42578125" style="67" bestFit="1" customWidth="1"/>
    <col min="10512" max="10512" width="10.42578125" style="67" bestFit="1" customWidth="1"/>
    <col min="10513" max="10515" width="9.42578125" style="67" bestFit="1" customWidth="1"/>
    <col min="10516" max="10516" width="9.5703125" style="67" bestFit="1" customWidth="1"/>
    <col min="10517" max="10752" width="11" style="67"/>
    <col min="10753" max="10753" width="35.85546875" style="67" customWidth="1"/>
    <col min="10754" max="10760" width="13.5703125" style="67" customWidth="1"/>
    <col min="10761" max="10761" width="14" style="67" customWidth="1"/>
    <col min="10762" max="10762" width="9.42578125" style="67" bestFit="1" customWidth="1"/>
    <col min="10763" max="10763" width="10.42578125" style="67" bestFit="1" customWidth="1"/>
    <col min="10764" max="10767" width="9.42578125" style="67" bestFit="1" customWidth="1"/>
    <col min="10768" max="10768" width="10.42578125" style="67" bestFit="1" customWidth="1"/>
    <col min="10769" max="10771" width="9.42578125" style="67" bestFit="1" customWidth="1"/>
    <col min="10772" max="10772" width="9.5703125" style="67" bestFit="1" customWidth="1"/>
    <col min="10773" max="11008" width="11" style="67"/>
    <col min="11009" max="11009" width="35.85546875" style="67" customWidth="1"/>
    <col min="11010" max="11016" width="13.5703125" style="67" customWidth="1"/>
    <col min="11017" max="11017" width="14" style="67" customWidth="1"/>
    <col min="11018" max="11018" width="9.42578125" style="67" bestFit="1" customWidth="1"/>
    <col min="11019" max="11019" width="10.42578125" style="67" bestFit="1" customWidth="1"/>
    <col min="11020" max="11023" width="9.42578125" style="67" bestFit="1" customWidth="1"/>
    <col min="11024" max="11024" width="10.42578125" style="67" bestFit="1" customWidth="1"/>
    <col min="11025" max="11027" width="9.42578125" style="67" bestFit="1" customWidth="1"/>
    <col min="11028" max="11028" width="9.5703125" style="67" bestFit="1" customWidth="1"/>
    <col min="11029" max="11264" width="11" style="67"/>
    <col min="11265" max="11265" width="35.85546875" style="67" customWidth="1"/>
    <col min="11266" max="11272" width="13.5703125" style="67" customWidth="1"/>
    <col min="11273" max="11273" width="14" style="67" customWidth="1"/>
    <col min="11274" max="11274" width="9.42578125" style="67" bestFit="1" customWidth="1"/>
    <col min="11275" max="11275" width="10.42578125" style="67" bestFit="1" customWidth="1"/>
    <col min="11276" max="11279" width="9.42578125" style="67" bestFit="1" customWidth="1"/>
    <col min="11280" max="11280" width="10.42578125" style="67" bestFit="1" customWidth="1"/>
    <col min="11281" max="11283" width="9.42578125" style="67" bestFit="1" customWidth="1"/>
    <col min="11284" max="11284" width="9.5703125" style="67" bestFit="1" customWidth="1"/>
    <col min="11285" max="11520" width="11" style="67"/>
    <col min="11521" max="11521" width="35.85546875" style="67" customWidth="1"/>
    <col min="11522" max="11528" width="13.5703125" style="67" customWidth="1"/>
    <col min="11529" max="11529" width="14" style="67" customWidth="1"/>
    <col min="11530" max="11530" width="9.42578125" style="67" bestFit="1" customWidth="1"/>
    <col min="11531" max="11531" width="10.42578125" style="67" bestFit="1" customWidth="1"/>
    <col min="11532" max="11535" width="9.42578125" style="67" bestFit="1" customWidth="1"/>
    <col min="11536" max="11536" width="10.42578125" style="67" bestFit="1" customWidth="1"/>
    <col min="11537" max="11539" width="9.42578125" style="67" bestFit="1" customWidth="1"/>
    <col min="11540" max="11540" width="9.5703125" style="67" bestFit="1" customWidth="1"/>
    <col min="11541" max="11776" width="11" style="67"/>
    <col min="11777" max="11777" width="35.85546875" style="67" customWidth="1"/>
    <col min="11778" max="11784" width="13.5703125" style="67" customWidth="1"/>
    <col min="11785" max="11785" width="14" style="67" customWidth="1"/>
    <col min="11786" max="11786" width="9.42578125" style="67" bestFit="1" customWidth="1"/>
    <col min="11787" max="11787" width="10.42578125" style="67" bestFit="1" customWidth="1"/>
    <col min="11788" max="11791" width="9.42578125" style="67" bestFit="1" customWidth="1"/>
    <col min="11792" max="11792" width="10.42578125" style="67" bestFit="1" customWidth="1"/>
    <col min="11793" max="11795" width="9.42578125" style="67" bestFit="1" customWidth="1"/>
    <col min="11796" max="11796" width="9.5703125" style="67" bestFit="1" customWidth="1"/>
    <col min="11797" max="12032" width="11" style="67"/>
    <col min="12033" max="12033" width="35.85546875" style="67" customWidth="1"/>
    <col min="12034" max="12040" width="13.5703125" style="67" customWidth="1"/>
    <col min="12041" max="12041" width="14" style="67" customWidth="1"/>
    <col min="12042" max="12042" width="9.42578125" style="67" bestFit="1" customWidth="1"/>
    <col min="12043" max="12043" width="10.42578125" style="67" bestFit="1" customWidth="1"/>
    <col min="12044" max="12047" width="9.42578125" style="67" bestFit="1" customWidth="1"/>
    <col min="12048" max="12048" width="10.42578125" style="67" bestFit="1" customWidth="1"/>
    <col min="12049" max="12051" width="9.42578125" style="67" bestFit="1" customWidth="1"/>
    <col min="12052" max="12052" width="9.5703125" style="67" bestFit="1" customWidth="1"/>
    <col min="12053" max="12288" width="11" style="67"/>
    <col min="12289" max="12289" width="35.85546875" style="67" customWidth="1"/>
    <col min="12290" max="12296" width="13.5703125" style="67" customWidth="1"/>
    <col min="12297" max="12297" width="14" style="67" customWidth="1"/>
    <col min="12298" max="12298" width="9.42578125" style="67" bestFit="1" customWidth="1"/>
    <col min="12299" max="12299" width="10.42578125" style="67" bestFit="1" customWidth="1"/>
    <col min="12300" max="12303" width="9.42578125" style="67" bestFit="1" customWidth="1"/>
    <col min="12304" max="12304" width="10.42578125" style="67" bestFit="1" customWidth="1"/>
    <col min="12305" max="12307" width="9.42578125" style="67" bestFit="1" customWidth="1"/>
    <col min="12308" max="12308" width="9.5703125" style="67" bestFit="1" customWidth="1"/>
    <col min="12309" max="12544" width="11" style="67"/>
    <col min="12545" max="12545" width="35.85546875" style="67" customWidth="1"/>
    <col min="12546" max="12552" width="13.5703125" style="67" customWidth="1"/>
    <col min="12553" max="12553" width="14" style="67" customWidth="1"/>
    <col min="12554" max="12554" width="9.42578125" style="67" bestFit="1" customWidth="1"/>
    <col min="12555" max="12555" width="10.42578125" style="67" bestFit="1" customWidth="1"/>
    <col min="12556" max="12559" width="9.42578125" style="67" bestFit="1" customWidth="1"/>
    <col min="12560" max="12560" width="10.42578125" style="67" bestFit="1" customWidth="1"/>
    <col min="12561" max="12563" width="9.42578125" style="67" bestFit="1" customWidth="1"/>
    <col min="12564" max="12564" width="9.5703125" style="67" bestFit="1" customWidth="1"/>
    <col min="12565" max="12800" width="11" style="67"/>
    <col min="12801" max="12801" width="35.85546875" style="67" customWidth="1"/>
    <col min="12802" max="12808" width="13.5703125" style="67" customWidth="1"/>
    <col min="12809" max="12809" width="14" style="67" customWidth="1"/>
    <col min="12810" max="12810" width="9.42578125" style="67" bestFit="1" customWidth="1"/>
    <col min="12811" max="12811" width="10.42578125" style="67" bestFit="1" customWidth="1"/>
    <col min="12812" max="12815" width="9.42578125" style="67" bestFit="1" customWidth="1"/>
    <col min="12816" max="12816" width="10.42578125" style="67" bestFit="1" customWidth="1"/>
    <col min="12817" max="12819" width="9.42578125" style="67" bestFit="1" customWidth="1"/>
    <col min="12820" max="12820" width="9.5703125" style="67" bestFit="1" customWidth="1"/>
    <col min="12821" max="13056" width="11" style="67"/>
    <col min="13057" max="13057" width="35.85546875" style="67" customWidth="1"/>
    <col min="13058" max="13064" width="13.5703125" style="67" customWidth="1"/>
    <col min="13065" max="13065" width="14" style="67" customWidth="1"/>
    <col min="13066" max="13066" width="9.42578125" style="67" bestFit="1" customWidth="1"/>
    <col min="13067" max="13067" width="10.42578125" style="67" bestFit="1" customWidth="1"/>
    <col min="13068" max="13071" width="9.42578125" style="67" bestFit="1" customWidth="1"/>
    <col min="13072" max="13072" width="10.42578125" style="67" bestFit="1" customWidth="1"/>
    <col min="13073" max="13075" width="9.42578125" style="67" bestFit="1" customWidth="1"/>
    <col min="13076" max="13076" width="9.5703125" style="67" bestFit="1" customWidth="1"/>
    <col min="13077" max="13312" width="11" style="67"/>
    <col min="13313" max="13313" width="35.85546875" style="67" customWidth="1"/>
    <col min="13314" max="13320" width="13.5703125" style="67" customWidth="1"/>
    <col min="13321" max="13321" width="14" style="67" customWidth="1"/>
    <col min="13322" max="13322" width="9.42578125" style="67" bestFit="1" customWidth="1"/>
    <col min="13323" max="13323" width="10.42578125" style="67" bestFit="1" customWidth="1"/>
    <col min="13324" max="13327" width="9.42578125" style="67" bestFit="1" customWidth="1"/>
    <col min="13328" max="13328" width="10.42578125" style="67" bestFit="1" customWidth="1"/>
    <col min="13329" max="13331" width="9.42578125" style="67" bestFit="1" customWidth="1"/>
    <col min="13332" max="13332" width="9.5703125" style="67" bestFit="1" customWidth="1"/>
    <col min="13333" max="13568" width="11" style="67"/>
    <col min="13569" max="13569" width="35.85546875" style="67" customWidth="1"/>
    <col min="13570" max="13576" width="13.5703125" style="67" customWidth="1"/>
    <col min="13577" max="13577" width="14" style="67" customWidth="1"/>
    <col min="13578" max="13578" width="9.42578125" style="67" bestFit="1" customWidth="1"/>
    <col min="13579" max="13579" width="10.42578125" style="67" bestFit="1" customWidth="1"/>
    <col min="13580" max="13583" width="9.42578125" style="67" bestFit="1" customWidth="1"/>
    <col min="13584" max="13584" width="10.42578125" style="67" bestFit="1" customWidth="1"/>
    <col min="13585" max="13587" width="9.42578125" style="67" bestFit="1" customWidth="1"/>
    <col min="13588" max="13588" width="9.5703125" style="67" bestFit="1" customWidth="1"/>
    <col min="13589" max="13824" width="11" style="67"/>
    <col min="13825" max="13825" width="35.85546875" style="67" customWidth="1"/>
    <col min="13826" max="13832" width="13.5703125" style="67" customWidth="1"/>
    <col min="13833" max="13833" width="14" style="67" customWidth="1"/>
    <col min="13834" max="13834" width="9.42578125" style="67" bestFit="1" customWidth="1"/>
    <col min="13835" max="13835" width="10.42578125" style="67" bestFit="1" customWidth="1"/>
    <col min="13836" max="13839" width="9.42578125" style="67" bestFit="1" customWidth="1"/>
    <col min="13840" max="13840" width="10.42578125" style="67" bestFit="1" customWidth="1"/>
    <col min="13841" max="13843" width="9.42578125" style="67" bestFit="1" customWidth="1"/>
    <col min="13844" max="13844" width="9.5703125" style="67" bestFit="1" customWidth="1"/>
    <col min="13845" max="14080" width="11" style="67"/>
    <col min="14081" max="14081" width="35.85546875" style="67" customWidth="1"/>
    <col min="14082" max="14088" width="13.5703125" style="67" customWidth="1"/>
    <col min="14089" max="14089" width="14" style="67" customWidth="1"/>
    <col min="14090" max="14090" width="9.42578125" style="67" bestFit="1" customWidth="1"/>
    <col min="14091" max="14091" width="10.42578125" style="67" bestFit="1" customWidth="1"/>
    <col min="14092" max="14095" width="9.42578125" style="67" bestFit="1" customWidth="1"/>
    <col min="14096" max="14096" width="10.42578125" style="67" bestFit="1" customWidth="1"/>
    <col min="14097" max="14099" width="9.42578125" style="67" bestFit="1" customWidth="1"/>
    <col min="14100" max="14100" width="9.5703125" style="67" bestFit="1" customWidth="1"/>
    <col min="14101" max="14336" width="11" style="67"/>
    <col min="14337" max="14337" width="35.85546875" style="67" customWidth="1"/>
    <col min="14338" max="14344" width="13.5703125" style="67" customWidth="1"/>
    <col min="14345" max="14345" width="14" style="67" customWidth="1"/>
    <col min="14346" max="14346" width="9.42578125" style="67" bestFit="1" customWidth="1"/>
    <col min="14347" max="14347" width="10.42578125" style="67" bestFit="1" customWidth="1"/>
    <col min="14348" max="14351" width="9.42578125" style="67" bestFit="1" customWidth="1"/>
    <col min="14352" max="14352" width="10.42578125" style="67" bestFit="1" customWidth="1"/>
    <col min="14353" max="14355" width="9.42578125" style="67" bestFit="1" customWidth="1"/>
    <col min="14356" max="14356" width="9.5703125" style="67" bestFit="1" customWidth="1"/>
    <col min="14357" max="14592" width="11" style="67"/>
    <col min="14593" max="14593" width="35.85546875" style="67" customWidth="1"/>
    <col min="14594" max="14600" width="13.5703125" style="67" customWidth="1"/>
    <col min="14601" max="14601" width="14" style="67" customWidth="1"/>
    <col min="14602" max="14602" width="9.42578125" style="67" bestFit="1" customWidth="1"/>
    <col min="14603" max="14603" width="10.42578125" style="67" bestFit="1" customWidth="1"/>
    <col min="14604" max="14607" width="9.42578125" style="67" bestFit="1" customWidth="1"/>
    <col min="14608" max="14608" width="10.42578125" style="67" bestFit="1" customWidth="1"/>
    <col min="14609" max="14611" width="9.42578125" style="67" bestFit="1" customWidth="1"/>
    <col min="14612" max="14612" width="9.5703125" style="67" bestFit="1" customWidth="1"/>
    <col min="14613" max="14848" width="11" style="67"/>
    <col min="14849" max="14849" width="35.85546875" style="67" customWidth="1"/>
    <col min="14850" max="14856" width="13.5703125" style="67" customWidth="1"/>
    <col min="14857" max="14857" width="14" style="67" customWidth="1"/>
    <col min="14858" max="14858" width="9.42578125" style="67" bestFit="1" customWidth="1"/>
    <col min="14859" max="14859" width="10.42578125" style="67" bestFit="1" customWidth="1"/>
    <col min="14860" max="14863" width="9.42578125" style="67" bestFit="1" customWidth="1"/>
    <col min="14864" max="14864" width="10.42578125" style="67" bestFit="1" customWidth="1"/>
    <col min="14865" max="14867" width="9.42578125" style="67" bestFit="1" customWidth="1"/>
    <col min="14868" max="14868" width="9.5703125" style="67" bestFit="1" customWidth="1"/>
    <col min="14869" max="15104" width="11" style="67"/>
    <col min="15105" max="15105" width="35.85546875" style="67" customWidth="1"/>
    <col min="15106" max="15112" width="13.5703125" style="67" customWidth="1"/>
    <col min="15113" max="15113" width="14" style="67" customWidth="1"/>
    <col min="15114" max="15114" width="9.42578125" style="67" bestFit="1" customWidth="1"/>
    <col min="15115" max="15115" width="10.42578125" style="67" bestFit="1" customWidth="1"/>
    <col min="15116" max="15119" width="9.42578125" style="67" bestFit="1" customWidth="1"/>
    <col min="15120" max="15120" width="10.42578125" style="67" bestFit="1" customWidth="1"/>
    <col min="15121" max="15123" width="9.42578125" style="67" bestFit="1" customWidth="1"/>
    <col min="15124" max="15124" width="9.5703125" style="67" bestFit="1" customWidth="1"/>
    <col min="15125" max="15360" width="11" style="67"/>
    <col min="15361" max="15361" width="35.85546875" style="67" customWidth="1"/>
    <col min="15362" max="15368" width="13.5703125" style="67" customWidth="1"/>
    <col min="15369" max="15369" width="14" style="67" customWidth="1"/>
    <col min="15370" max="15370" width="9.42578125" style="67" bestFit="1" customWidth="1"/>
    <col min="15371" max="15371" width="10.42578125" style="67" bestFit="1" customWidth="1"/>
    <col min="15372" max="15375" width="9.42578125" style="67" bestFit="1" customWidth="1"/>
    <col min="15376" max="15376" width="10.42578125" style="67" bestFit="1" customWidth="1"/>
    <col min="15377" max="15379" width="9.42578125" style="67" bestFit="1" customWidth="1"/>
    <col min="15380" max="15380" width="9.5703125" style="67" bestFit="1" customWidth="1"/>
    <col min="15381" max="15616" width="11" style="67"/>
    <col min="15617" max="15617" width="35.85546875" style="67" customWidth="1"/>
    <col min="15618" max="15624" width="13.5703125" style="67" customWidth="1"/>
    <col min="15625" max="15625" width="14" style="67" customWidth="1"/>
    <col min="15626" max="15626" width="9.42578125" style="67" bestFit="1" customWidth="1"/>
    <col min="15627" max="15627" width="10.42578125" style="67" bestFit="1" customWidth="1"/>
    <col min="15628" max="15631" width="9.42578125" style="67" bestFit="1" customWidth="1"/>
    <col min="15632" max="15632" width="10.42578125" style="67" bestFit="1" customWidth="1"/>
    <col min="15633" max="15635" width="9.42578125" style="67" bestFit="1" customWidth="1"/>
    <col min="15636" max="15636" width="9.5703125" style="67" bestFit="1" customWidth="1"/>
    <col min="15637" max="15872" width="11" style="67"/>
    <col min="15873" max="15873" width="35.85546875" style="67" customWidth="1"/>
    <col min="15874" max="15880" width="13.5703125" style="67" customWidth="1"/>
    <col min="15881" max="15881" width="14" style="67" customWidth="1"/>
    <col min="15882" max="15882" width="9.42578125" style="67" bestFit="1" customWidth="1"/>
    <col min="15883" max="15883" width="10.42578125" style="67" bestFit="1" customWidth="1"/>
    <col min="15884" max="15887" width="9.42578125" style="67" bestFit="1" customWidth="1"/>
    <col min="15888" max="15888" width="10.42578125" style="67" bestFit="1" customWidth="1"/>
    <col min="15889" max="15891" width="9.42578125" style="67" bestFit="1" customWidth="1"/>
    <col min="15892" max="15892" width="9.5703125" style="67" bestFit="1" customWidth="1"/>
    <col min="15893" max="16128" width="11" style="67"/>
    <col min="16129" max="16129" width="35.85546875" style="67" customWidth="1"/>
    <col min="16130" max="16136" width="13.5703125" style="67" customWidth="1"/>
    <col min="16137" max="16137" width="14" style="67" customWidth="1"/>
    <col min="16138" max="16138" width="9.42578125" style="67" bestFit="1" customWidth="1"/>
    <col min="16139" max="16139" width="10.42578125" style="67" bestFit="1" customWidth="1"/>
    <col min="16140" max="16143" width="9.42578125" style="67" bestFit="1" customWidth="1"/>
    <col min="16144" max="16144" width="10.42578125" style="67" bestFit="1" customWidth="1"/>
    <col min="16145" max="16147" width="9.42578125" style="67" bestFit="1" customWidth="1"/>
    <col min="16148" max="16148" width="9.5703125" style="67" bestFit="1" customWidth="1"/>
    <col min="16149" max="16384" width="11" style="67"/>
  </cols>
  <sheetData>
    <row r="1" spans="1:9" s="33" customFormat="1" ht="14.25" customHeight="1">
      <c r="A1" s="1234" t="s">
        <v>1038</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45" customHeight="1">
      <c r="A3" s="36">
        <v>45657</v>
      </c>
      <c r="B3" s="36"/>
      <c r="C3" s="36"/>
      <c r="D3" s="36"/>
      <c r="E3" s="36"/>
      <c r="F3" s="36"/>
      <c r="G3" s="36"/>
      <c r="H3" s="36"/>
      <c r="I3" s="36"/>
    </row>
    <row r="4" spans="1:9" s="37" customFormat="1" ht="26.45" hidden="1" customHeight="1">
      <c r="A4" s="38"/>
      <c r="B4" s="39">
        <v>3</v>
      </c>
      <c r="C4" s="39">
        <v>4</v>
      </c>
      <c r="D4" s="39">
        <v>6</v>
      </c>
      <c r="E4" s="39">
        <v>8</v>
      </c>
      <c r="F4" s="39">
        <v>7</v>
      </c>
      <c r="G4" s="40">
        <v>2</v>
      </c>
      <c r="H4" s="39">
        <v>5</v>
      </c>
      <c r="I4" s="39"/>
    </row>
    <row r="5" spans="1:9" s="43" customFormat="1" ht="13.7" hidden="1" customHeight="1">
      <c r="A5" s="41"/>
      <c r="B5" s="42" t="s">
        <v>40</v>
      </c>
      <c r="C5" s="42" t="s">
        <v>41</v>
      </c>
      <c r="D5" s="42" t="s">
        <v>42</v>
      </c>
      <c r="E5" s="42" t="s">
        <v>43</v>
      </c>
      <c r="F5" s="42" t="s">
        <v>44</v>
      </c>
      <c r="G5" s="42" t="s">
        <v>45</v>
      </c>
      <c r="H5" s="42" t="s">
        <v>46</v>
      </c>
      <c r="I5" s="41"/>
    </row>
    <row r="6" spans="1:9" s="43" customFormat="1" ht="13.7" customHeight="1" thickBot="1">
      <c r="A6" s="44"/>
      <c r="B6" s="42"/>
      <c r="C6" s="42"/>
      <c r="D6" s="42"/>
      <c r="E6" s="42"/>
      <c r="F6" s="42"/>
      <c r="G6" s="42"/>
      <c r="H6" s="42"/>
      <c r="I6" s="41"/>
    </row>
    <row r="7" spans="1:9" s="48" customFormat="1" ht="26.4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0</v>
      </c>
      <c r="E10" s="56">
        <v>408</v>
      </c>
      <c r="F10" s="56">
        <v>1156</v>
      </c>
      <c r="G10" s="56">
        <v>287139</v>
      </c>
      <c r="H10" s="56">
        <v>311</v>
      </c>
      <c r="I10" s="56">
        <v>288930</v>
      </c>
    </row>
    <row r="11" spans="1:9" s="57" customFormat="1" ht="20.100000000000001" customHeight="1">
      <c r="A11" s="55" t="s">
        <v>29</v>
      </c>
      <c r="B11" s="56">
        <v>0</v>
      </c>
      <c r="C11" s="56">
        <v>0</v>
      </c>
      <c r="D11" s="56">
        <v>0</v>
      </c>
      <c r="E11" s="56">
        <v>84563</v>
      </c>
      <c r="F11" s="56">
        <v>820160</v>
      </c>
      <c r="G11" s="56">
        <v>65305</v>
      </c>
      <c r="H11" s="56">
        <v>0</v>
      </c>
      <c r="I11" s="56">
        <v>957455</v>
      </c>
    </row>
    <row r="12" spans="1:9" s="57" customFormat="1" ht="20.100000000000001" customHeight="1">
      <c r="A12" s="55" t="s">
        <v>30</v>
      </c>
      <c r="B12" s="56">
        <v>0</v>
      </c>
      <c r="C12" s="56">
        <v>0</v>
      </c>
      <c r="D12" s="56">
        <v>1</v>
      </c>
      <c r="E12" s="56">
        <v>58332</v>
      </c>
      <c r="F12" s="56">
        <v>183434</v>
      </c>
      <c r="G12" s="56">
        <v>30029</v>
      </c>
      <c r="H12" s="56">
        <v>16</v>
      </c>
      <c r="I12" s="56">
        <v>269145</v>
      </c>
    </row>
    <row r="13" spans="1:9" s="57" customFormat="1" ht="20.100000000000001" customHeight="1">
      <c r="A13" s="55" t="s">
        <v>31</v>
      </c>
      <c r="B13" s="56">
        <v>0</v>
      </c>
      <c r="C13" s="56">
        <v>2</v>
      </c>
      <c r="D13" s="56">
        <v>0</v>
      </c>
      <c r="E13" s="56">
        <v>9312</v>
      </c>
      <c r="F13" s="56">
        <v>10076</v>
      </c>
      <c r="G13" s="56">
        <v>240726</v>
      </c>
      <c r="H13" s="56">
        <v>3607</v>
      </c>
      <c r="I13" s="56">
        <v>261657</v>
      </c>
    </row>
    <row r="14" spans="1:9" s="57" customFormat="1" ht="20.100000000000001" customHeight="1">
      <c r="A14" s="55" t="s">
        <v>32</v>
      </c>
      <c r="B14" s="56">
        <v>0</v>
      </c>
      <c r="C14" s="56">
        <v>0</v>
      </c>
      <c r="D14" s="56">
        <v>0</v>
      </c>
      <c r="E14" s="56">
        <v>6082</v>
      </c>
      <c r="F14" s="56">
        <v>8314</v>
      </c>
      <c r="G14" s="56">
        <v>25500</v>
      </c>
      <c r="H14" s="56">
        <v>0</v>
      </c>
      <c r="I14" s="56">
        <v>39321</v>
      </c>
    </row>
    <row r="15" spans="1:9" s="57" customFormat="1" ht="20.100000000000001" customHeight="1">
      <c r="A15" s="55" t="s">
        <v>56</v>
      </c>
      <c r="B15" s="56">
        <v>0</v>
      </c>
      <c r="C15" s="56">
        <v>0</v>
      </c>
      <c r="D15" s="56">
        <v>0</v>
      </c>
      <c r="E15" s="56">
        <v>0</v>
      </c>
      <c r="F15" s="56">
        <v>0</v>
      </c>
      <c r="G15" s="56">
        <v>612199</v>
      </c>
      <c r="H15" s="56">
        <v>0</v>
      </c>
      <c r="I15" s="56">
        <v>612199</v>
      </c>
    </row>
    <row r="16" spans="1:9" s="57" customFormat="1" ht="20.100000000000001" customHeight="1">
      <c r="A16" s="55" t="s">
        <v>34</v>
      </c>
      <c r="B16" s="56">
        <v>6</v>
      </c>
      <c r="C16" s="56">
        <v>38</v>
      </c>
      <c r="D16" s="56">
        <v>329</v>
      </c>
      <c r="E16" s="56">
        <v>5325</v>
      </c>
      <c r="F16" s="56">
        <v>311</v>
      </c>
      <c r="G16" s="56">
        <v>22245</v>
      </c>
      <c r="H16" s="56">
        <v>0</v>
      </c>
      <c r="I16" s="56">
        <v>28156</v>
      </c>
    </row>
    <row r="17" spans="1:9" s="57" customFormat="1" ht="20.100000000000001" customHeight="1">
      <c r="A17" s="55" t="s">
        <v>35</v>
      </c>
      <c r="B17" s="56">
        <v>1</v>
      </c>
      <c r="C17" s="56">
        <v>1</v>
      </c>
      <c r="D17" s="56">
        <v>7</v>
      </c>
      <c r="E17" s="56">
        <v>15126</v>
      </c>
      <c r="F17" s="56">
        <v>28393</v>
      </c>
      <c r="G17" s="56">
        <v>9362</v>
      </c>
      <c r="H17" s="56">
        <v>0</v>
      </c>
      <c r="I17" s="56">
        <v>52495</v>
      </c>
    </row>
    <row r="18" spans="1:9" s="57" customFormat="1" ht="20.100000000000001" customHeight="1">
      <c r="A18" s="55" t="s">
        <v>57</v>
      </c>
      <c r="B18" s="56">
        <v>0</v>
      </c>
      <c r="C18" s="56">
        <v>0</v>
      </c>
      <c r="D18" s="56">
        <v>1</v>
      </c>
      <c r="E18" s="56">
        <v>290</v>
      </c>
      <c r="F18" s="56">
        <v>1026</v>
      </c>
      <c r="G18" s="56">
        <v>0</v>
      </c>
      <c r="H18" s="56">
        <v>221</v>
      </c>
      <c r="I18" s="56">
        <v>1538</v>
      </c>
    </row>
    <row r="19" spans="1:9" s="57" customFormat="1" ht="20.100000000000001" customHeight="1">
      <c r="A19" s="55" t="s">
        <v>36</v>
      </c>
      <c r="B19" s="56">
        <v>0</v>
      </c>
      <c r="C19" s="56">
        <v>0</v>
      </c>
      <c r="D19" s="56">
        <v>0</v>
      </c>
      <c r="E19" s="56">
        <v>13119</v>
      </c>
      <c r="F19" s="56">
        <v>49045</v>
      </c>
      <c r="G19" s="56">
        <v>0</v>
      </c>
      <c r="H19" s="56">
        <v>0</v>
      </c>
      <c r="I19" s="56">
        <v>62164</v>
      </c>
    </row>
    <row r="20" spans="1:9" s="60" customFormat="1" ht="27" customHeight="1" thickBot="1">
      <c r="A20" s="58" t="s">
        <v>58</v>
      </c>
      <c r="B20" s="59">
        <v>7</v>
      </c>
      <c r="C20" s="59">
        <v>41</v>
      </c>
      <c r="D20" s="59">
        <v>337</v>
      </c>
      <c r="E20" s="59">
        <v>178932</v>
      </c>
      <c r="F20" s="59">
        <v>1043474</v>
      </c>
      <c r="G20" s="59">
        <v>1196474</v>
      </c>
      <c r="H20" s="59">
        <v>3934</v>
      </c>
      <c r="I20" s="59">
        <v>2318155</v>
      </c>
    </row>
    <row r="21" spans="1:9" s="60" customFormat="1" ht="15.75" customHeight="1">
      <c r="A21" s="61"/>
      <c r="B21" s="62"/>
      <c r="C21" s="62"/>
      <c r="D21" s="62"/>
      <c r="E21" s="62"/>
      <c r="F21" s="62"/>
      <c r="G21" s="62"/>
      <c r="H21" s="62"/>
      <c r="I21" s="62"/>
    </row>
    <row r="22" spans="1:9" s="65" customFormat="1" ht="19.5" customHeight="1">
      <c r="A22" s="63" t="s">
        <v>59</v>
      </c>
      <c r="B22" s="64"/>
      <c r="C22" s="64"/>
      <c r="D22" s="64"/>
      <c r="E22" s="64"/>
      <c r="F22" s="64"/>
      <c r="G22" s="64"/>
      <c r="H22" s="64"/>
      <c r="I22" s="64"/>
    </row>
    <row r="23" spans="1:9" s="43" customFormat="1" ht="15.75" customHeight="1">
      <c r="A23" s="63" t="s">
        <v>60</v>
      </c>
    </row>
    <row r="24" spans="1:9" s="43" customFormat="1" ht="16.5" customHeight="1">
      <c r="A24" s="63" t="s">
        <v>61</v>
      </c>
    </row>
    <row r="25" spans="1:9" s="43" customFormat="1">
      <c r="A25" s="63"/>
    </row>
    <row r="26" spans="1:9" s="43" customFormat="1">
      <c r="A26" s="63"/>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54" spans="2:9">
      <c r="B54" s="66"/>
      <c r="C54" s="66"/>
      <c r="D54" s="66"/>
      <c r="E54" s="66"/>
      <c r="F54" s="66"/>
      <c r="G54" s="66"/>
      <c r="H54" s="66"/>
      <c r="I54" s="66"/>
    </row>
    <row r="200" spans="3:3">
      <c r="C200" s="67" t="s">
        <v>62</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0C9E6C10-3831-4787-A3E9-431BC6C3D6EE}"/>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E68E-FECF-4C69-93CC-CF741EFCB843}">
  <dimension ref="A1:T42"/>
  <sheetViews>
    <sheetView showGridLines="0" workbookViewId="0"/>
  </sheetViews>
  <sheetFormatPr baseColWidth="10" defaultColWidth="13.140625" defaultRowHeight="12.75"/>
  <cols>
    <col min="1" max="1" width="44" style="7" customWidth="1"/>
    <col min="2" max="8" width="17.7109375" style="7" customWidth="1"/>
    <col min="9" max="9" width="18.85546875" style="7" bestFit="1" customWidth="1"/>
    <col min="10" max="10" width="9.7109375" style="7" customWidth="1"/>
    <col min="11" max="11" width="10.85546875" style="7" bestFit="1" customWidth="1"/>
    <col min="12" max="12" width="12" style="7" bestFit="1" customWidth="1"/>
    <col min="13" max="16" width="10.85546875" style="7" bestFit="1" customWidth="1"/>
    <col min="17" max="17" width="12" style="7" bestFit="1" customWidth="1"/>
    <col min="18" max="21" width="10.85546875" style="7" bestFit="1" customWidth="1"/>
    <col min="22" max="16384" width="13.140625" style="7"/>
  </cols>
  <sheetData>
    <row r="1" spans="1:9" s="179" customFormat="1" ht="16.5" customHeight="1">
      <c r="A1" s="1228" t="s">
        <v>1038</v>
      </c>
      <c r="B1" s="68"/>
      <c r="C1" s="68"/>
      <c r="D1" s="68"/>
      <c r="E1" s="68"/>
      <c r="F1" s="68"/>
      <c r="G1" s="68"/>
      <c r="H1" s="68"/>
    </row>
    <row r="2" spans="1:9" s="180" customFormat="1" ht="24" customHeight="1">
      <c r="A2" s="127" t="s">
        <v>327</v>
      </c>
      <c r="B2" s="127"/>
      <c r="C2" s="127"/>
      <c r="D2" s="127"/>
      <c r="E2" s="127"/>
      <c r="F2" s="127"/>
      <c r="G2" s="127"/>
      <c r="H2" s="127"/>
    </row>
    <row r="3" spans="1:9" s="73" customFormat="1" ht="26.45" customHeight="1">
      <c r="A3" s="72">
        <v>45657</v>
      </c>
      <c r="B3" s="72"/>
      <c r="C3" s="72"/>
      <c r="D3" s="72"/>
      <c r="E3" s="72"/>
      <c r="F3" s="72"/>
      <c r="G3" s="72"/>
      <c r="H3" s="72"/>
    </row>
    <row r="4" spans="1:9" s="76" customFormat="1" ht="13.7" customHeight="1" thickBot="1">
      <c r="A4" s="181"/>
      <c r="B4" s="181"/>
      <c r="C4" s="181"/>
      <c r="D4" s="181"/>
      <c r="E4" s="181"/>
      <c r="F4" s="181"/>
      <c r="G4" s="181"/>
      <c r="H4" s="181"/>
    </row>
    <row r="5" spans="1:9" s="183" customFormat="1" ht="43.5" customHeight="1">
      <c r="A5" s="182" t="s">
        <v>1</v>
      </c>
      <c r="B5" s="182" t="s">
        <v>328</v>
      </c>
      <c r="C5" s="182" t="s">
        <v>329</v>
      </c>
      <c r="D5" s="182" t="s">
        <v>330</v>
      </c>
      <c r="E5" s="182" t="s">
        <v>331</v>
      </c>
      <c r="F5" s="182" t="s">
        <v>332</v>
      </c>
      <c r="G5" s="182" t="s">
        <v>333</v>
      </c>
      <c r="H5" s="182" t="s">
        <v>334</v>
      </c>
    </row>
    <row r="6" spans="1:9" s="183" customFormat="1" ht="9" customHeight="1">
      <c r="A6" s="184"/>
      <c r="B6" s="185"/>
      <c r="C6" s="185"/>
      <c r="D6" s="185"/>
      <c r="E6" s="185"/>
      <c r="F6" s="185"/>
      <c r="G6" s="185"/>
      <c r="H6" s="186"/>
    </row>
    <row r="7" spans="1:9" s="21" customFormat="1" ht="20.100000000000001" customHeight="1">
      <c r="A7" s="85" t="s">
        <v>28</v>
      </c>
      <c r="B7" s="187">
        <v>212889</v>
      </c>
      <c r="C7" s="187">
        <v>0</v>
      </c>
      <c r="D7" s="187">
        <v>0</v>
      </c>
      <c r="E7" s="187">
        <v>0</v>
      </c>
      <c r="F7" s="187">
        <v>0</v>
      </c>
      <c r="G7" s="187">
        <v>0</v>
      </c>
      <c r="H7" s="188">
        <v>212889</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21" t="s">
        <v>32</v>
      </c>
      <c r="B11" s="187">
        <v>0</v>
      </c>
      <c r="C11" s="187">
        <v>0</v>
      </c>
      <c r="D11" s="187">
        <v>0</v>
      </c>
      <c r="E11" s="187">
        <v>0</v>
      </c>
      <c r="F11" s="187">
        <v>0</v>
      </c>
      <c r="G11" s="187">
        <v>0</v>
      </c>
      <c r="H11" s="188">
        <v>0</v>
      </c>
      <c r="I11" s="189"/>
    </row>
    <row r="12" spans="1:9" s="21" customFormat="1" ht="20.100000000000001" customHeight="1">
      <c r="A12" s="89" t="s">
        <v>33</v>
      </c>
      <c r="B12" s="187">
        <v>1143749</v>
      </c>
      <c r="C12" s="187">
        <v>0</v>
      </c>
      <c r="D12" s="187">
        <v>0</v>
      </c>
      <c r="E12" s="187">
        <v>0</v>
      </c>
      <c r="F12" s="187">
        <v>0</v>
      </c>
      <c r="G12" s="187">
        <v>0</v>
      </c>
      <c r="H12" s="188">
        <v>1143749</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21" customFormat="1" ht="20.100000000000001" customHeight="1">
      <c r="A15" s="21" t="s">
        <v>36</v>
      </c>
      <c r="B15" s="187">
        <v>0</v>
      </c>
      <c r="C15" s="187">
        <v>0</v>
      </c>
      <c r="D15" s="187">
        <v>0</v>
      </c>
      <c r="E15" s="187">
        <v>0</v>
      </c>
      <c r="F15" s="187">
        <v>0</v>
      </c>
      <c r="G15" s="187">
        <v>0</v>
      </c>
      <c r="H15" s="188">
        <v>0</v>
      </c>
      <c r="I15" s="189"/>
    </row>
    <row r="16" spans="1:9" s="93" customFormat="1" ht="27" customHeight="1" thickBot="1">
      <c r="A16" s="90" t="s">
        <v>37</v>
      </c>
      <c r="B16" s="190">
        <v>1356638</v>
      </c>
      <c r="C16" s="190">
        <v>0</v>
      </c>
      <c r="D16" s="190">
        <v>0</v>
      </c>
      <c r="E16" s="190">
        <v>0</v>
      </c>
      <c r="F16" s="190">
        <v>0</v>
      </c>
      <c r="G16" s="190">
        <v>0</v>
      </c>
      <c r="H16" s="190">
        <v>1356638</v>
      </c>
      <c r="I16" s="189"/>
    </row>
    <row r="17" spans="1:20" s="191" customFormat="1" ht="18" customHeight="1">
      <c r="A17" s="26" t="s">
        <v>335</v>
      </c>
      <c r="B17" s="93"/>
      <c r="C17" s="93"/>
      <c r="D17" s="93"/>
      <c r="E17" s="93"/>
      <c r="F17" s="93"/>
      <c r="G17" s="93"/>
      <c r="H17" s="93"/>
    </row>
    <row r="18" spans="1:20" s="191" customFormat="1" ht="18" customHeight="1">
      <c r="A18" s="26" t="s">
        <v>336</v>
      </c>
      <c r="B18" s="93"/>
      <c r="C18" s="93"/>
      <c r="D18" s="93"/>
      <c r="E18" s="93"/>
      <c r="F18" s="93"/>
      <c r="G18" s="93"/>
      <c r="H18" s="93"/>
    </row>
    <row r="19" spans="1:20" s="76" customFormat="1" ht="11.45" customHeight="1">
      <c r="A19" s="26" t="s">
        <v>337</v>
      </c>
      <c r="B19" s="21"/>
      <c r="C19" s="21"/>
      <c r="D19" s="21"/>
      <c r="E19" s="21"/>
      <c r="F19" s="21"/>
      <c r="G19" s="21"/>
      <c r="H19" s="21"/>
    </row>
    <row r="20" spans="1:20" s="76" customFormat="1" ht="16.5" customHeight="1">
      <c r="A20" s="192" t="s">
        <v>338</v>
      </c>
      <c r="B20" s="192"/>
      <c r="C20" s="192"/>
      <c r="D20" s="192"/>
      <c r="E20" s="192"/>
      <c r="F20" s="192"/>
      <c r="G20" s="192"/>
      <c r="H20" s="192"/>
      <c r="I20" s="193"/>
      <c r="J20" s="193"/>
      <c r="K20" s="193"/>
      <c r="L20" s="193"/>
      <c r="M20" s="193"/>
      <c r="N20" s="193"/>
      <c r="O20" s="193"/>
      <c r="P20" s="193"/>
      <c r="Q20" s="193"/>
      <c r="R20" s="193"/>
      <c r="S20" s="193"/>
      <c r="T20" s="193"/>
    </row>
    <row r="21" spans="1:20" s="76" customFormat="1">
      <c r="A21" s="192"/>
      <c r="B21" s="192"/>
      <c r="C21" s="192"/>
      <c r="D21" s="192"/>
      <c r="E21" s="192"/>
      <c r="F21" s="192"/>
      <c r="G21" s="192"/>
      <c r="H21" s="192"/>
      <c r="I21" s="193"/>
      <c r="J21" s="193"/>
      <c r="K21" s="193"/>
      <c r="L21" s="193"/>
      <c r="M21" s="193"/>
      <c r="N21" s="193"/>
      <c r="O21" s="193"/>
      <c r="P21" s="193"/>
      <c r="Q21" s="193"/>
      <c r="R21" s="193"/>
      <c r="S21" s="193"/>
      <c r="T21" s="193"/>
    </row>
    <row r="22" spans="1:20" s="76" customFormat="1">
      <c r="A22" s="192"/>
      <c r="B22" s="192"/>
      <c r="C22" s="192"/>
      <c r="D22" s="192"/>
      <c r="E22" s="192"/>
      <c r="F22" s="192"/>
      <c r="G22" s="192"/>
      <c r="H22" s="192"/>
      <c r="I22" s="193"/>
      <c r="J22" s="193"/>
      <c r="K22" s="193"/>
      <c r="L22" s="193"/>
      <c r="M22" s="193"/>
      <c r="N22" s="193"/>
      <c r="O22" s="193"/>
      <c r="P22" s="193"/>
      <c r="Q22" s="193"/>
      <c r="R22" s="193"/>
      <c r="S22" s="193"/>
      <c r="T22" s="193"/>
    </row>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3">
    <mergeCell ref="A2:H2"/>
    <mergeCell ref="A3:H3"/>
    <mergeCell ref="A20:H22"/>
  </mergeCells>
  <hyperlinks>
    <hyperlink ref="A18" r:id="rId1" display="Resolución SBS N° 11356-2008" xr:uid="{7CB6E11C-058F-46FB-A915-D386BDAC8007}"/>
    <hyperlink ref="A1" location="Índice!A1" display="Volver al Índice" xr:uid="{CE4725C7-9BAC-449E-9451-C9F3DCF48F04}"/>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D795-E1F5-460C-AA9E-851C8CF7947A}">
  <dimension ref="A1:G20"/>
  <sheetViews>
    <sheetView showGridLines="0" zoomScaleNormal="100" workbookViewId="0"/>
  </sheetViews>
  <sheetFormatPr baseColWidth="10" defaultColWidth="13.140625" defaultRowHeight="12.75"/>
  <cols>
    <col min="1" max="1" width="53.7109375" style="15" customWidth="1"/>
    <col min="2" max="2" width="23.42578125" style="15" customWidth="1"/>
    <col min="3" max="3" width="26.85546875" style="15" customWidth="1"/>
    <col min="4" max="4" width="28" style="15" customWidth="1"/>
    <col min="5" max="16384" width="13.140625" style="15"/>
  </cols>
  <sheetData>
    <row r="1" spans="1:7" ht="20.25" customHeight="1">
      <c r="A1" s="1228" t="s">
        <v>1038</v>
      </c>
    </row>
    <row r="2" spans="1:7" ht="28.5" customHeight="1">
      <c r="A2" s="127" t="s">
        <v>81</v>
      </c>
      <c r="B2" s="127"/>
      <c r="C2" s="127"/>
      <c r="D2" s="127"/>
    </row>
    <row r="3" spans="1:7" ht="18.75">
      <c r="A3" s="128">
        <v>45657</v>
      </c>
      <c r="B3" s="128"/>
      <c r="C3" s="128"/>
      <c r="D3" s="128"/>
    </row>
    <row r="4" spans="1:7" ht="15.75">
      <c r="A4" s="129"/>
      <c r="B4" s="130"/>
      <c r="C4" s="130"/>
      <c r="D4" s="7"/>
      <c r="E4" s="7"/>
    </row>
    <row r="5" spans="1:7" ht="16.5" thickBot="1">
      <c r="A5" s="131"/>
      <c r="B5" s="129"/>
      <c r="C5" s="129"/>
      <c r="D5" s="129"/>
      <c r="E5" s="7"/>
    </row>
    <row r="6" spans="1:7" ht="62.45" customHeight="1">
      <c r="A6" s="132" t="s">
        <v>1</v>
      </c>
      <c r="B6" s="133" t="s">
        <v>82</v>
      </c>
      <c r="C6" s="133" t="s">
        <v>83</v>
      </c>
      <c r="D6" s="133" t="s">
        <v>84</v>
      </c>
    </row>
    <row r="7" spans="1:7" ht="24.95" customHeight="1">
      <c r="A7" s="85" t="s">
        <v>28</v>
      </c>
      <c r="B7" s="134">
        <v>13</v>
      </c>
      <c r="C7" s="134">
        <v>1891.7068999999999</v>
      </c>
      <c r="D7" s="134">
        <v>0</v>
      </c>
      <c r="E7" s="135"/>
      <c r="F7" s="136"/>
    </row>
    <row r="8" spans="1:7" ht="24.95" customHeight="1">
      <c r="A8" s="21" t="s">
        <v>29</v>
      </c>
      <c r="B8" s="134">
        <v>0</v>
      </c>
      <c r="C8" s="134">
        <v>0</v>
      </c>
      <c r="D8" s="134">
        <v>0</v>
      </c>
      <c r="E8" s="135"/>
      <c r="F8" s="136"/>
    </row>
    <row r="9" spans="1:7" ht="24.95" customHeight="1">
      <c r="A9" s="21" t="s">
        <v>30</v>
      </c>
      <c r="B9" s="134">
        <v>0</v>
      </c>
      <c r="C9" s="134">
        <v>0</v>
      </c>
      <c r="D9" s="134">
        <v>0</v>
      </c>
      <c r="E9" s="135"/>
      <c r="F9" s="136"/>
    </row>
    <row r="10" spans="1:7" ht="24.95" customHeight="1">
      <c r="A10" s="21" t="s">
        <v>31</v>
      </c>
      <c r="B10" s="134">
        <v>15</v>
      </c>
      <c r="C10" s="134">
        <v>1562.8326</v>
      </c>
      <c r="D10" s="134">
        <v>0</v>
      </c>
      <c r="E10" s="135"/>
      <c r="F10" s="136"/>
    </row>
    <row r="11" spans="1:7" ht="24.95" customHeight="1">
      <c r="A11" s="21" t="s">
        <v>32</v>
      </c>
      <c r="B11" s="134">
        <v>0</v>
      </c>
      <c r="C11" s="134">
        <v>0</v>
      </c>
      <c r="D11" s="134">
        <v>0</v>
      </c>
      <c r="E11" s="135"/>
      <c r="F11" s="136"/>
    </row>
    <row r="12" spans="1:7" ht="24.95" customHeight="1">
      <c r="A12" s="89" t="s">
        <v>33</v>
      </c>
      <c r="B12" s="134">
        <v>0</v>
      </c>
      <c r="C12" s="134">
        <v>0</v>
      </c>
      <c r="D12" s="134">
        <v>0</v>
      </c>
      <c r="E12" s="135"/>
      <c r="F12" s="135"/>
      <c r="G12" s="135"/>
    </row>
    <row r="13" spans="1:7" ht="24.95" customHeight="1">
      <c r="A13" s="21" t="s">
        <v>34</v>
      </c>
      <c r="B13" s="134">
        <v>0</v>
      </c>
      <c r="C13" s="134">
        <v>0</v>
      </c>
      <c r="D13" s="134">
        <v>0</v>
      </c>
      <c r="E13" s="135"/>
      <c r="F13" s="136"/>
    </row>
    <row r="14" spans="1:7" ht="24.95" customHeight="1">
      <c r="A14" s="21" t="s">
        <v>35</v>
      </c>
      <c r="B14" s="134">
        <v>0</v>
      </c>
      <c r="C14" s="134">
        <v>0</v>
      </c>
      <c r="D14" s="134">
        <v>0</v>
      </c>
      <c r="E14" s="135"/>
      <c r="F14" s="136"/>
    </row>
    <row r="15" spans="1:7" ht="24.95" customHeight="1">
      <c r="A15" s="21" t="s">
        <v>36</v>
      </c>
      <c r="B15" s="134">
        <v>0</v>
      </c>
      <c r="C15" s="134">
        <v>0</v>
      </c>
      <c r="D15" s="134">
        <v>0</v>
      </c>
      <c r="E15" s="135"/>
      <c r="F15" s="136"/>
    </row>
    <row r="16" spans="1:7" ht="20.25" customHeight="1" thickBot="1">
      <c r="A16" s="137" t="s">
        <v>37</v>
      </c>
      <c r="B16" s="138">
        <v>28</v>
      </c>
      <c r="C16" s="138">
        <v>3454.5394999999999</v>
      </c>
      <c r="D16" s="138">
        <v>0</v>
      </c>
      <c r="E16" s="135"/>
      <c r="F16" s="136"/>
    </row>
    <row r="17" spans="1:4" ht="20.25" customHeight="1">
      <c r="A17" s="139" t="s">
        <v>85</v>
      </c>
      <c r="B17" s="94"/>
      <c r="C17" s="94"/>
      <c r="D17" s="94"/>
    </row>
    <row r="18" spans="1:4" ht="17.45" customHeight="1">
      <c r="A18" s="95"/>
      <c r="B18" s="94"/>
      <c r="C18" s="94"/>
      <c r="D18" s="94"/>
    </row>
    <row r="20" spans="1:4">
      <c r="D20" s="140"/>
    </row>
  </sheetData>
  <mergeCells count="3">
    <mergeCell ref="A2:D2"/>
    <mergeCell ref="A3:D3"/>
    <mergeCell ref="B4:C4"/>
  </mergeCells>
  <hyperlinks>
    <hyperlink ref="A1" location="Índice!A1" display="Volver al Índice" xr:uid="{918B8FB6-CC06-46FF-9F83-86383E9BDB09}"/>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4C92-8784-4360-9A8F-0A8FF90C6A34}">
  <dimension ref="A1:T20"/>
  <sheetViews>
    <sheetView showGridLines="0" zoomScaleNormal="100" workbookViewId="0"/>
  </sheetViews>
  <sheetFormatPr baseColWidth="10" defaultColWidth="13.140625" defaultRowHeight="12.75"/>
  <cols>
    <col min="1" max="1" width="27.42578125" style="15" customWidth="1"/>
    <col min="2" max="4" width="14.7109375" style="15" customWidth="1"/>
    <col min="5" max="5" width="1.7109375" style="15" customWidth="1"/>
    <col min="6" max="8" width="14.7109375" style="15" customWidth="1"/>
    <col min="9" max="9" width="1.7109375" style="15" customWidth="1"/>
    <col min="10" max="12" width="14.7109375" style="15" customWidth="1"/>
    <col min="13" max="13" width="1.140625" style="15" customWidth="1"/>
    <col min="14" max="16" width="14.7109375" style="15" customWidth="1"/>
    <col min="17" max="17" width="1.7109375" style="15" customWidth="1"/>
    <col min="18" max="20" width="14.7109375" style="15" customWidth="1"/>
    <col min="21" max="16384" width="13.140625" style="15"/>
  </cols>
  <sheetData>
    <row r="1" spans="1:20" ht="20.25" customHeight="1">
      <c r="A1" s="1228" t="s">
        <v>1038</v>
      </c>
    </row>
    <row r="2" spans="1:20" ht="28.5" customHeight="1">
      <c r="A2" s="127" t="s">
        <v>373</v>
      </c>
      <c r="B2" s="127"/>
      <c r="C2" s="127"/>
      <c r="D2" s="127"/>
      <c r="E2" s="127"/>
      <c r="F2" s="127"/>
      <c r="G2" s="127"/>
      <c r="H2" s="127"/>
      <c r="I2" s="127"/>
      <c r="J2" s="127"/>
      <c r="K2" s="127"/>
      <c r="L2" s="127"/>
      <c r="M2" s="127"/>
      <c r="N2" s="127"/>
      <c r="O2" s="127"/>
      <c r="P2" s="127"/>
      <c r="Q2" s="127"/>
      <c r="R2" s="127"/>
      <c r="S2" s="127"/>
      <c r="T2" s="127"/>
    </row>
    <row r="3" spans="1:20" ht="27.75" customHeight="1">
      <c r="A3" s="353">
        <v>45657</v>
      </c>
      <c r="B3" s="353"/>
      <c r="C3" s="353"/>
      <c r="D3" s="353"/>
      <c r="E3" s="353"/>
      <c r="F3" s="353"/>
      <c r="G3" s="353"/>
      <c r="H3" s="353"/>
      <c r="I3" s="353"/>
      <c r="J3" s="353"/>
      <c r="K3" s="353"/>
      <c r="L3" s="353"/>
      <c r="M3" s="353"/>
      <c r="N3" s="353"/>
      <c r="O3" s="353"/>
      <c r="P3" s="353"/>
      <c r="Q3" s="353"/>
      <c r="R3" s="353"/>
      <c r="S3" s="353"/>
      <c r="T3" s="353"/>
    </row>
    <row r="4" spans="1:20" ht="16.5" thickBot="1">
      <c r="A4" s="131"/>
      <c r="B4" s="129"/>
      <c r="C4" s="129"/>
      <c r="D4" s="129"/>
      <c r="E4" s="129"/>
      <c r="F4" s="7"/>
    </row>
    <row r="5" spans="1:20" ht="36.75" customHeight="1">
      <c r="A5" s="354"/>
      <c r="B5" s="355" t="s">
        <v>374</v>
      </c>
      <c r="C5" s="355"/>
      <c r="D5" s="355"/>
      <c r="E5" s="356"/>
      <c r="F5" s="355" t="s">
        <v>375</v>
      </c>
      <c r="G5" s="355"/>
      <c r="H5" s="355"/>
      <c r="I5" s="356"/>
      <c r="J5" s="355" t="s">
        <v>376</v>
      </c>
      <c r="K5" s="355"/>
      <c r="L5" s="355"/>
      <c r="M5" s="356"/>
      <c r="N5" s="355" t="s">
        <v>377</v>
      </c>
      <c r="O5" s="355"/>
      <c r="P5" s="355"/>
      <c r="Q5" s="356"/>
      <c r="R5" s="355" t="s">
        <v>378</v>
      </c>
      <c r="S5" s="355"/>
      <c r="T5" s="355"/>
    </row>
    <row r="6" spans="1:20" ht="67.7" customHeight="1">
      <c r="A6" s="357" t="s">
        <v>1</v>
      </c>
      <c r="B6" s="109" t="s">
        <v>379</v>
      </c>
      <c r="C6" s="109" t="s">
        <v>380</v>
      </c>
      <c r="D6" s="109" t="s">
        <v>381</v>
      </c>
      <c r="E6" s="109"/>
      <c r="F6" s="109" t="s">
        <v>379</v>
      </c>
      <c r="G6" s="109" t="s">
        <v>380</v>
      </c>
      <c r="H6" s="109" t="s">
        <v>381</v>
      </c>
      <c r="I6" s="109"/>
      <c r="J6" s="109" t="s">
        <v>379</v>
      </c>
      <c r="K6" s="109" t="s">
        <v>380</v>
      </c>
      <c r="L6" s="109" t="s">
        <v>381</v>
      </c>
      <c r="M6" s="109"/>
      <c r="N6" s="109" t="s">
        <v>379</v>
      </c>
      <c r="O6" s="109" t="s">
        <v>380</v>
      </c>
      <c r="P6" s="109" t="s">
        <v>381</v>
      </c>
      <c r="Q6" s="109"/>
      <c r="R6" s="109" t="s">
        <v>379</v>
      </c>
      <c r="S6" s="109" t="s">
        <v>380</v>
      </c>
      <c r="T6" s="109" t="s">
        <v>381</v>
      </c>
    </row>
    <row r="7" spans="1:20" ht="18" customHeight="1">
      <c r="A7" s="85" t="s">
        <v>28</v>
      </c>
      <c r="B7" s="134">
        <v>0</v>
      </c>
      <c r="C7" s="134">
        <v>0</v>
      </c>
      <c r="D7" s="134">
        <v>0</v>
      </c>
      <c r="E7" s="134">
        <v>0</v>
      </c>
      <c r="F7" s="134">
        <v>0</v>
      </c>
      <c r="G7" s="134">
        <v>0</v>
      </c>
      <c r="H7" s="134">
        <v>0</v>
      </c>
      <c r="J7" s="134">
        <v>0</v>
      </c>
      <c r="K7" s="134">
        <v>0</v>
      </c>
      <c r="L7" s="134">
        <v>0</v>
      </c>
      <c r="M7" s="15">
        <v>0</v>
      </c>
      <c r="N7" s="134">
        <v>0</v>
      </c>
      <c r="O7" s="134">
        <v>0</v>
      </c>
      <c r="P7" s="134">
        <v>0</v>
      </c>
      <c r="R7" s="134">
        <v>0</v>
      </c>
      <c r="S7" s="134">
        <v>0</v>
      </c>
      <c r="T7" s="134">
        <v>0</v>
      </c>
    </row>
    <row r="8" spans="1:20" ht="18" customHeight="1">
      <c r="A8" s="21" t="s">
        <v>29</v>
      </c>
      <c r="B8" s="134">
        <v>22688</v>
      </c>
      <c r="C8" s="134">
        <v>51316.518380000001</v>
      </c>
      <c r="D8" s="134">
        <v>0</v>
      </c>
      <c r="E8" s="134">
        <v>0</v>
      </c>
      <c r="F8" s="134">
        <v>425</v>
      </c>
      <c r="G8" s="134">
        <v>1211.7764</v>
      </c>
      <c r="H8" s="134">
        <v>0</v>
      </c>
      <c r="J8" s="134">
        <v>21845</v>
      </c>
      <c r="K8" s="134">
        <v>69023.700219999999</v>
      </c>
      <c r="L8" s="134">
        <v>0</v>
      </c>
      <c r="M8" s="15">
        <v>0</v>
      </c>
      <c r="N8" s="134">
        <v>2982</v>
      </c>
      <c r="O8" s="134">
        <v>14374.79126</v>
      </c>
      <c r="P8" s="134">
        <v>0</v>
      </c>
      <c r="R8" s="134">
        <v>134470</v>
      </c>
      <c r="S8" s="134">
        <v>487363.59100999997</v>
      </c>
      <c r="T8" s="134">
        <v>0</v>
      </c>
    </row>
    <row r="9" spans="1:20" ht="18" customHeight="1">
      <c r="A9" s="21" t="s">
        <v>30</v>
      </c>
      <c r="B9" s="134">
        <v>5313</v>
      </c>
      <c r="C9" s="134">
        <v>49813.155279999999</v>
      </c>
      <c r="D9" s="134">
        <v>0</v>
      </c>
      <c r="E9" s="134">
        <v>0</v>
      </c>
      <c r="F9" s="134">
        <v>28</v>
      </c>
      <c r="G9" s="134">
        <v>288.33</v>
      </c>
      <c r="H9" s="134">
        <v>0</v>
      </c>
      <c r="J9" s="134">
        <v>1974</v>
      </c>
      <c r="K9" s="134">
        <v>11683.34035</v>
      </c>
      <c r="L9" s="134">
        <v>0</v>
      </c>
      <c r="M9" s="15">
        <v>0</v>
      </c>
      <c r="N9" s="134">
        <v>973</v>
      </c>
      <c r="O9" s="134">
        <v>7380.4597800000001</v>
      </c>
      <c r="P9" s="134">
        <v>0</v>
      </c>
      <c r="R9" s="134">
        <v>18383</v>
      </c>
      <c r="S9" s="134">
        <v>120022.86755</v>
      </c>
      <c r="T9" s="134">
        <v>0</v>
      </c>
    </row>
    <row r="10" spans="1:20" ht="24.75" customHeight="1">
      <c r="A10" s="21" t="s">
        <v>31</v>
      </c>
      <c r="B10" s="134">
        <v>3</v>
      </c>
      <c r="C10" s="134">
        <v>27.954429999999999</v>
      </c>
      <c r="D10" s="134">
        <v>0</v>
      </c>
      <c r="E10" s="134">
        <v>0</v>
      </c>
      <c r="F10" s="134">
        <v>0</v>
      </c>
      <c r="G10" s="134">
        <v>0</v>
      </c>
      <c r="H10" s="134">
        <v>0</v>
      </c>
      <c r="J10" s="134">
        <v>15</v>
      </c>
      <c r="K10" s="134">
        <v>631.08199999999999</v>
      </c>
      <c r="L10" s="134">
        <v>0</v>
      </c>
      <c r="M10" s="15">
        <v>0</v>
      </c>
      <c r="N10" s="134">
        <v>4</v>
      </c>
      <c r="O10" s="134">
        <v>58.036200000000001</v>
      </c>
      <c r="P10" s="134">
        <v>0</v>
      </c>
      <c r="R10" s="134">
        <v>56</v>
      </c>
      <c r="S10" s="134">
        <v>847.66363999999999</v>
      </c>
      <c r="T10" s="134">
        <v>0</v>
      </c>
    </row>
    <row r="11" spans="1:20" ht="18" customHeight="1">
      <c r="A11" s="21" t="s">
        <v>32</v>
      </c>
      <c r="B11" s="134">
        <v>172</v>
      </c>
      <c r="C11" s="134">
        <v>1864.4965500000001</v>
      </c>
      <c r="D11" s="134">
        <v>0</v>
      </c>
      <c r="E11" s="134">
        <v>0</v>
      </c>
      <c r="F11" s="134">
        <v>0</v>
      </c>
      <c r="G11" s="134">
        <v>0</v>
      </c>
      <c r="H11" s="134">
        <v>0</v>
      </c>
      <c r="J11" s="134">
        <v>155</v>
      </c>
      <c r="K11" s="134">
        <v>1237.8853999999999</v>
      </c>
      <c r="L11" s="134">
        <v>0</v>
      </c>
      <c r="M11" s="15">
        <v>0</v>
      </c>
      <c r="N11" s="134">
        <v>0</v>
      </c>
      <c r="O11" s="134">
        <v>0</v>
      </c>
      <c r="P11" s="134">
        <v>0</v>
      </c>
      <c r="R11" s="134">
        <v>510</v>
      </c>
      <c r="S11" s="134">
        <v>3792.2125700000001</v>
      </c>
      <c r="T11" s="134">
        <v>0</v>
      </c>
    </row>
    <row r="12" spans="1:20" ht="22.7" customHeight="1">
      <c r="A12" s="89" t="s">
        <v>33</v>
      </c>
      <c r="B12" s="134">
        <v>0</v>
      </c>
      <c r="C12" s="134">
        <v>0</v>
      </c>
      <c r="D12" s="134">
        <v>0</v>
      </c>
      <c r="E12" s="134">
        <v>0</v>
      </c>
      <c r="F12" s="134">
        <v>0</v>
      </c>
      <c r="G12" s="134">
        <v>0</v>
      </c>
      <c r="H12" s="134">
        <v>0</v>
      </c>
      <c r="J12" s="134">
        <v>0</v>
      </c>
      <c r="K12" s="134">
        <v>0</v>
      </c>
      <c r="L12" s="134">
        <v>0</v>
      </c>
      <c r="M12" s="15">
        <v>0</v>
      </c>
      <c r="N12" s="134">
        <v>0</v>
      </c>
      <c r="O12" s="134">
        <v>0</v>
      </c>
      <c r="P12" s="134">
        <v>0</v>
      </c>
      <c r="R12" s="134">
        <v>0</v>
      </c>
      <c r="S12" s="134">
        <v>0</v>
      </c>
      <c r="T12" s="134">
        <v>0</v>
      </c>
    </row>
    <row r="13" spans="1:20" ht="18" customHeight="1">
      <c r="A13" s="21" t="s">
        <v>34</v>
      </c>
      <c r="B13" s="134">
        <v>2</v>
      </c>
      <c r="C13" s="134">
        <v>98.132429999999999</v>
      </c>
      <c r="D13" s="134">
        <v>34.948709999999998</v>
      </c>
      <c r="E13" s="134">
        <v>0</v>
      </c>
      <c r="F13" s="134">
        <v>15</v>
      </c>
      <c r="G13" s="134">
        <v>1311.5548899999999</v>
      </c>
      <c r="H13" s="134">
        <v>159.21571</v>
      </c>
      <c r="J13" s="134">
        <v>11</v>
      </c>
      <c r="K13" s="134">
        <v>468.03286000000003</v>
      </c>
      <c r="L13" s="134">
        <v>195.61753999999999</v>
      </c>
      <c r="M13" s="15">
        <v>0</v>
      </c>
      <c r="N13" s="134">
        <v>20</v>
      </c>
      <c r="O13" s="134">
        <v>1615.2553700000001</v>
      </c>
      <c r="P13" s="134">
        <v>113.07013000000001</v>
      </c>
      <c r="R13" s="134">
        <v>30</v>
      </c>
      <c r="S13" s="134">
        <v>2184.9857000000002</v>
      </c>
      <c r="T13" s="134">
        <v>127.65026</v>
      </c>
    </row>
    <row r="14" spans="1:20" ht="18" customHeight="1">
      <c r="A14" s="21" t="s">
        <v>35</v>
      </c>
      <c r="B14" s="134">
        <v>401</v>
      </c>
      <c r="C14" s="134">
        <v>2185.7139999999999</v>
      </c>
      <c r="D14" s="134">
        <v>0</v>
      </c>
      <c r="E14" s="134">
        <v>0</v>
      </c>
      <c r="F14" s="134">
        <v>5</v>
      </c>
      <c r="G14" s="134">
        <v>54</v>
      </c>
      <c r="H14" s="134">
        <v>0</v>
      </c>
      <c r="J14" s="134">
        <v>446</v>
      </c>
      <c r="K14" s="134">
        <v>3175.7849999999999</v>
      </c>
      <c r="L14" s="134">
        <v>0</v>
      </c>
      <c r="M14" s="15">
        <v>0</v>
      </c>
      <c r="N14" s="134">
        <v>330</v>
      </c>
      <c r="O14" s="134">
        <v>1625.2929999999999</v>
      </c>
      <c r="P14" s="134">
        <v>0</v>
      </c>
      <c r="R14" s="134">
        <v>1982</v>
      </c>
      <c r="S14" s="134">
        <v>15239.009</v>
      </c>
      <c r="T14" s="134">
        <v>0</v>
      </c>
    </row>
    <row r="15" spans="1:20" ht="18" customHeight="1">
      <c r="A15" s="21" t="s">
        <v>36</v>
      </c>
      <c r="B15" s="134">
        <v>129</v>
      </c>
      <c r="C15" s="134">
        <v>631</v>
      </c>
      <c r="D15" s="134">
        <v>0</v>
      </c>
      <c r="E15" s="134">
        <v>0</v>
      </c>
      <c r="F15" s="134">
        <v>1</v>
      </c>
      <c r="G15" s="134">
        <v>20</v>
      </c>
      <c r="H15" s="134">
        <v>0</v>
      </c>
      <c r="J15" s="134">
        <v>2718</v>
      </c>
      <c r="K15" s="134">
        <v>9099.7999999999993</v>
      </c>
      <c r="L15" s="134">
        <v>0</v>
      </c>
      <c r="M15" s="15">
        <v>0</v>
      </c>
      <c r="N15" s="134">
        <v>176</v>
      </c>
      <c r="O15" s="134">
        <v>1325.5</v>
      </c>
      <c r="P15" s="134">
        <v>0</v>
      </c>
      <c r="R15" s="134">
        <v>3349</v>
      </c>
      <c r="S15" s="134">
        <v>14465.548000000001</v>
      </c>
      <c r="T15" s="134">
        <v>0</v>
      </c>
    </row>
    <row r="16" spans="1:20" ht="27" customHeight="1" thickBot="1">
      <c r="A16" s="137" t="s">
        <v>37</v>
      </c>
      <c r="B16" s="138">
        <v>28708</v>
      </c>
      <c r="C16" s="138">
        <v>105936.97107</v>
      </c>
      <c r="D16" s="138">
        <v>34.948709999999998</v>
      </c>
      <c r="E16" s="138">
        <v>0</v>
      </c>
      <c r="F16" s="138">
        <v>474</v>
      </c>
      <c r="G16" s="138">
        <v>2885.66129</v>
      </c>
      <c r="H16" s="138">
        <v>159.21571</v>
      </c>
      <c r="I16" s="138"/>
      <c r="J16" s="138">
        <v>27164</v>
      </c>
      <c r="K16" s="138">
        <v>95319.625830000004</v>
      </c>
      <c r="L16" s="138">
        <v>195.61753999999999</v>
      </c>
      <c r="M16" s="138">
        <v>0</v>
      </c>
      <c r="N16" s="138">
        <v>4485</v>
      </c>
      <c r="O16" s="138">
        <v>26379.335609999998</v>
      </c>
      <c r="P16" s="138">
        <v>113.07013000000001</v>
      </c>
      <c r="Q16" s="138"/>
      <c r="R16" s="138">
        <v>158780</v>
      </c>
      <c r="S16" s="138">
        <v>643915.87746999983</v>
      </c>
      <c r="T16" s="138">
        <v>127.65026</v>
      </c>
    </row>
    <row r="17" spans="1:20" ht="20.25" customHeight="1">
      <c r="A17" s="21" t="s">
        <v>382</v>
      </c>
    </row>
    <row r="18" spans="1:20" ht="17.45" customHeight="1">
      <c r="A18" s="358" t="s">
        <v>383</v>
      </c>
      <c r="B18" s="359"/>
      <c r="C18" s="359"/>
      <c r="D18" s="359"/>
      <c r="E18" s="359"/>
      <c r="F18" s="135"/>
      <c r="G18" s="135"/>
      <c r="H18" s="135"/>
      <c r="I18" s="135"/>
      <c r="J18" s="135"/>
      <c r="K18" s="135"/>
      <c r="L18" s="135"/>
      <c r="M18" s="135"/>
      <c r="N18" s="135"/>
      <c r="O18" s="135"/>
      <c r="P18" s="135"/>
      <c r="Q18" s="135"/>
      <c r="R18" s="135"/>
      <c r="S18" s="135"/>
      <c r="T18" s="135"/>
    </row>
    <row r="19" spans="1:20">
      <c r="B19" s="360"/>
      <c r="C19" s="360"/>
      <c r="D19" s="360"/>
      <c r="E19" s="360"/>
      <c r="F19" s="360"/>
      <c r="G19" s="360"/>
      <c r="H19" s="360"/>
      <c r="I19" s="360"/>
      <c r="J19" s="360"/>
      <c r="K19" s="360"/>
      <c r="L19" s="360"/>
      <c r="M19" s="360"/>
      <c r="N19" s="360"/>
      <c r="O19" s="360"/>
      <c r="P19" s="360"/>
      <c r="Q19" s="360"/>
      <c r="R19" s="360"/>
      <c r="S19" s="360"/>
      <c r="T19" s="360"/>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CBB27062-6ED6-466D-9B4C-78CF1C48AFBC}"/>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2025-03-05T18:56:19Z</dcterms:created>
  <dcterms:modified xsi:type="dcterms:W3CDTF">2025-03-05T18:56:50Z</dcterms:modified>
</cp:coreProperties>
</file>